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75" windowWidth="15330" windowHeight="7995" tabRatio="760"/>
  </bookViews>
  <sheets>
    <sheet name="ป.ตรี แบบที่ ๑" sheetId="1" r:id="rId1"/>
    <sheet name="ป.โท" sheetId="6" r:id="rId2"/>
    <sheet name="ป.เอก" sheetId="7" r:id="rId3"/>
    <sheet name="คำนวนคะแนน" sheetId="4" r:id="rId4"/>
  </sheets>
  <calcPr calcId="152511"/>
</workbook>
</file>

<file path=xl/calcChain.xml><?xml version="1.0" encoding="utf-8"?>
<calcChain xmlns="http://schemas.openxmlformats.org/spreadsheetml/2006/main">
  <c r="E59" i="4" l="1"/>
  <c r="F26" i="7" l="1"/>
  <c r="G26" i="7" s="1"/>
  <c r="H26" i="7" s="1"/>
  <c r="F25" i="7"/>
  <c r="G25" i="7" s="1"/>
  <c r="H25" i="7" s="1"/>
  <c r="F24" i="7"/>
  <c r="G24" i="7" s="1"/>
  <c r="H24" i="7" s="1"/>
  <c r="G23" i="7"/>
  <c r="H23" i="7" s="1"/>
  <c r="F23" i="7"/>
  <c r="F22" i="7"/>
  <c r="G22" i="7" s="1"/>
  <c r="H22" i="7" s="1"/>
  <c r="G21" i="7"/>
  <c r="H21" i="7" s="1"/>
  <c r="F21" i="7"/>
  <c r="F13" i="7"/>
  <c r="G13" i="7" s="1"/>
  <c r="H13" i="7" s="1"/>
  <c r="G12" i="7"/>
  <c r="H12" i="7" s="1"/>
  <c r="F12" i="7"/>
  <c r="F11" i="7"/>
  <c r="G11" i="7" s="1"/>
  <c r="H11" i="7" s="1"/>
  <c r="F10" i="7"/>
  <c r="G10" i="7" s="1"/>
  <c r="H10" i="7" s="1"/>
  <c r="F9" i="7"/>
  <c r="G9" i="7" s="1"/>
  <c r="H9" i="7" s="1"/>
  <c r="F8" i="7"/>
  <c r="G14" i="7" s="1"/>
  <c r="F45" i="1"/>
  <c r="G45" i="1" s="1"/>
  <c r="H45" i="1" s="1"/>
  <c r="F44" i="1"/>
  <c r="G44" i="1" s="1"/>
  <c r="H44" i="1" s="1"/>
  <c r="F43" i="1"/>
  <c r="G43" i="1" s="1"/>
  <c r="H43" i="1" s="1"/>
  <c r="G42" i="1"/>
  <c r="H42" i="1" s="1"/>
  <c r="F42" i="1"/>
  <c r="F41" i="1"/>
  <c r="G41" i="1" s="1"/>
  <c r="H41" i="1" s="1"/>
  <c r="G40" i="1"/>
  <c r="H40" i="1" s="1"/>
  <c r="F40" i="1"/>
  <c r="F39" i="1"/>
  <c r="G39" i="1" s="1"/>
  <c r="H39" i="1" s="1"/>
  <c r="G38" i="1"/>
  <c r="H38" i="1" s="1"/>
  <c r="F38" i="1"/>
  <c r="E61" i="4"/>
  <c r="F30" i="1"/>
  <c r="G30" i="1" s="1"/>
  <c r="H30" i="1" s="1"/>
  <c r="G29" i="1"/>
  <c r="H29" i="1" s="1"/>
  <c r="F29" i="1"/>
  <c r="F28" i="1"/>
  <c r="G28" i="1" s="1"/>
  <c r="H28" i="1" s="1"/>
  <c r="F27" i="1"/>
  <c r="G27" i="1" s="1"/>
  <c r="H27" i="1" s="1"/>
  <c r="F26" i="1"/>
  <c r="G26" i="1" s="1"/>
  <c r="H26" i="1" s="1"/>
  <c r="F25" i="1"/>
  <c r="G25" i="1" s="1"/>
  <c r="H25" i="1" s="1"/>
  <c r="G24" i="1"/>
  <c r="H24" i="1" s="1"/>
  <c r="F24" i="1"/>
  <c r="F23" i="1"/>
  <c r="F26" i="6"/>
  <c r="G26" i="6" s="1"/>
  <c r="H26" i="6" s="1"/>
  <c r="F25" i="6"/>
  <c r="G25" i="6" s="1"/>
  <c r="H25" i="6" s="1"/>
  <c r="F24" i="6"/>
  <c r="G24" i="6" s="1"/>
  <c r="H24" i="6" s="1"/>
  <c r="F23" i="6"/>
  <c r="G23" i="6" s="1"/>
  <c r="H23" i="6" s="1"/>
  <c r="F22" i="6"/>
  <c r="G22" i="6" s="1"/>
  <c r="H22" i="6" s="1"/>
  <c r="F21" i="6"/>
  <c r="G21" i="6" s="1"/>
  <c r="H21" i="6" s="1"/>
  <c r="F13" i="6"/>
  <c r="G13" i="6" s="1"/>
  <c r="H13" i="6" s="1"/>
  <c r="F12" i="6"/>
  <c r="G12" i="6" s="1"/>
  <c r="H12" i="6" s="1"/>
  <c r="F11" i="6"/>
  <c r="G11" i="6" s="1"/>
  <c r="H11" i="6" s="1"/>
  <c r="F10" i="6"/>
  <c r="G10" i="6" s="1"/>
  <c r="H10" i="6" s="1"/>
  <c r="F9" i="6"/>
  <c r="G9" i="6" s="1"/>
  <c r="H9" i="6" s="1"/>
  <c r="F8" i="6"/>
  <c r="G8" i="6" s="1"/>
  <c r="H8" i="6" s="1"/>
  <c r="F15" i="1"/>
  <c r="G15" i="1" s="1"/>
  <c r="H15" i="1" s="1"/>
  <c r="F14" i="1"/>
  <c r="G14" i="1" s="1"/>
  <c r="H14" i="1" s="1"/>
  <c r="F13" i="1"/>
  <c r="G13" i="1" s="1"/>
  <c r="H13" i="1" s="1"/>
  <c r="F12" i="1"/>
  <c r="G12" i="1" s="1"/>
  <c r="H12" i="1" s="1"/>
  <c r="F9" i="1"/>
  <c r="G9" i="1" s="1"/>
  <c r="H9" i="1" s="1"/>
  <c r="F10" i="1"/>
  <c r="G10" i="1" s="1"/>
  <c r="H10" i="1" s="1"/>
  <c r="F11" i="1"/>
  <c r="G11" i="1" s="1"/>
  <c r="H11" i="1" s="1"/>
  <c r="F8" i="1"/>
  <c r="G8" i="1" s="1"/>
  <c r="G31" i="1" l="1"/>
  <c r="G8" i="7"/>
  <c r="H8" i="7" s="1"/>
  <c r="G23" i="1"/>
  <c r="H23" i="1" s="1"/>
  <c r="G27" i="7"/>
  <c r="H27" i="7" s="1"/>
  <c r="L22" i="7" s="1"/>
  <c r="G46" i="1"/>
  <c r="E63" i="4"/>
  <c r="E64" i="4" s="1"/>
  <c r="H14" i="7"/>
  <c r="L9" i="7" s="1"/>
  <c r="L8" i="7"/>
  <c r="L21" i="7"/>
  <c r="H46" i="1"/>
  <c r="L39" i="1" s="1"/>
  <c r="L38" i="1"/>
  <c r="H31" i="1"/>
  <c r="L24" i="1" s="1"/>
  <c r="L23" i="1"/>
  <c r="G27" i="6"/>
  <c r="G14" i="6"/>
  <c r="G16" i="1"/>
  <c r="H8" i="1"/>
  <c r="H14" i="6" l="1"/>
  <c r="L9" i="6" s="1"/>
  <c r="L8" i="6"/>
  <c r="H27" i="6"/>
  <c r="L22" i="6" s="1"/>
  <c r="L21" i="6"/>
  <c r="L8" i="1"/>
  <c r="H16" i="1"/>
  <c r="L9" i="1" s="1"/>
</calcChain>
</file>

<file path=xl/sharedStrings.xml><?xml version="1.0" encoding="utf-8"?>
<sst xmlns="http://schemas.openxmlformats.org/spreadsheetml/2006/main" count="289" uniqueCount="56">
  <si>
    <t>นิสิต</t>
  </si>
  <si>
    <t>หน่วยกิต</t>
  </si>
  <si>
    <t>(1)</t>
  </si>
  <si>
    <t>SCH</t>
  </si>
  <si>
    <t>จำนวนนิสิต</t>
  </si>
  <si>
    <t>(2)</t>
  </si>
  <si>
    <t>(1) x (2)</t>
  </si>
  <si>
    <t>FTES</t>
  </si>
  <si>
    <t>SCH/18</t>
  </si>
  <si>
    <t>ปีที่ ๑</t>
  </si>
  <si>
    <t>ปีที่ ๒</t>
  </si>
  <si>
    <t>ปีที่ ๓</t>
  </si>
  <si>
    <t>ปีที่ ๔</t>
  </si>
  <si>
    <t>การคำนวนค่า FTES นิสิตที่ลงทะเบียนเรียน</t>
  </si>
  <si>
    <t>FTES/25</t>
  </si>
  <si>
    <t>สาขาวิชา.................................................................................................</t>
  </si>
  <si>
    <t>รวม</t>
  </si>
  <si>
    <t>อาจารย์ไม่น้อยกว่า</t>
  </si>
  <si>
    <t>เทอม</t>
  </si>
  <si>
    <t>เทอมที่ ๑</t>
  </si>
  <si>
    <t>เทอมที่ ๒</t>
  </si>
  <si>
    <t>อาจารย์ต้องไม่น้อยกว่า</t>
  </si>
  <si>
    <t>FTES นิสิตเต็มเวลา</t>
  </si>
  <si>
    <t>* * * * * * * * * * *</t>
  </si>
  <si>
    <t xml:space="preserve"> </t>
  </si>
  <si>
    <t>ที่</t>
  </si>
  <si>
    <t>รายการ</t>
  </si>
  <si>
    <t>หน่วยนับ</t>
  </si>
  <si>
    <t>ผลการดำเนินงาน</t>
  </si>
  <si>
    <t>จำนวนนิสิตเต็มเวลาเทียบเท่าต่อปี (FTES) ของ</t>
  </si>
  <si>
    <t>หลักสูตรพุทธศาสตรบัณฑิต สาขาวิชา.......................................</t>
  </si>
  <si>
    <t>หลักสูตรพุทธศาสตรมหาบัณฑิต สาขาวิชา................................</t>
  </si>
  <si>
    <t>หลักสูตรพุทธศาสตรดุษฎีบัณฑิต สาขาวิชา...............................</t>
  </si>
  <si>
    <t>รวมจำนวนนิสิตเต็มเวลาเทียบเท่าต่อปี (FTES) ของทุกหลักสูตร</t>
  </si>
  <si>
    <t>จำนวนอาจารย์ทั้งหมด</t>
  </si>
  <si>
    <t>รูป/คน</t>
  </si>
  <si>
    <t>สัดส่วนนิสิตเต็มเวลาเทียบเท่าต่ออาจารย์ประจำกลุ่มสาขาสังคมศาสตร์/มนุษยศาสตร์/ครุศาสตร์ (ข้อ ๖ หารด้วย ข้อ ๗)</t>
  </si>
  <si>
    <t>ค่าความแตกต่างจากเกณฑ์มาตรฐาน</t>
  </si>
  <si>
    <t>ร้อยละของค่าความแตกต่างจากเกณฑ์มาตรฐาน</t>
  </si>
  <si>
    <t>ร้อยละ</t>
  </si>
  <si>
    <t>คะแนนผลการดำเนินงานหลักสูตร</t>
  </si>
  <si>
    <t xml:space="preserve">   ๑๑.๒ ค่าร้อยละของค่าความแตกต่างเกินร้อยละ ๒๐ = ๐ คะแนน</t>
  </si>
  <si>
    <t>คะแนน</t>
  </si>
  <si>
    <t xml:space="preserve">     </t>
  </si>
  <si>
    <t xml:space="preserve">   ๑๑.๑ ร้อยละของค่าความแตกต่างไม่เกินร้อยละ ๑๐ = ๕  คะแนน</t>
  </si>
  <si>
    <t xml:space="preserve">   ๑๑.๓ ค่าร้อยละของค่าความแตกต่างตั้งแต่ ๑๐.๐๑ และไม่เกิน
          ร้อยละ ๒๐ ให้นำมาคิดคะแนน โดยใช้สูตรคำนวณหาค่า
          คะแนน</t>
  </si>
  <si>
    <t>1.8 x (SCH/12)</t>
  </si>
  <si>
    <t>ระดับปริญญาตรี  แยกสาขาวิชาตั้งแต่ปี ๑</t>
  </si>
  <si>
    <t xml:space="preserve">   </t>
  </si>
  <si>
    <t>ปริญญาโท</t>
  </si>
  <si>
    <t>ปริญญาตรี</t>
  </si>
  <si>
    <t>ปริญญาเอก</t>
  </si>
  <si>
    <t>การคำนวนค่า FTES นิสิตที่ลงทะเบียนเรียน ระดับปริญญาโท</t>
  </si>
  <si>
    <t>การคำนวนค่า FTES นิสิตที่ลงทะเบียนเรียน ระดับปริญญาเอก</t>
  </si>
  <si>
    <t>หลักสูตรพุทธศาสตรบัณฑิต สาขาวิชา......................................</t>
  </si>
  <si>
    <t>การคำนวนคะแนน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</si>
</sst>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sz val="8"/>
      <color theme="1"/>
      <name val="TH SarabunPSK"/>
      <family val="2"/>
    </font>
    <font>
      <b/>
      <sz val="16"/>
      <color theme="1"/>
      <name val="TH SarabunPSK"/>
      <family val="2"/>
    </font>
    <font>
      <sz val="14"/>
      <color theme="1"/>
      <name val="Tahoma"/>
      <family val="2"/>
      <charset val="222"/>
      <scheme val="minor"/>
    </font>
    <font>
      <b/>
      <sz val="26"/>
      <color theme="1"/>
      <name val="TH SarabunPSK"/>
      <family val="2"/>
    </font>
  </fonts>
  <fills count="9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91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1" fillId="2" borderId="2" xfId="0" quotePrefix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2" fontId="1" fillId="0" borderId="3" xfId="0" applyNumberFormat="1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1" fillId="0" borderId="8" xfId="0" applyNumberFormat="1" applyFont="1" applyBorder="1" applyAlignment="1">
      <alignment horizontal="center"/>
    </xf>
    <xf numFmtId="2" fontId="1" fillId="0" borderId="10" xfId="0" applyNumberFormat="1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2" fontId="1" fillId="0" borderId="12" xfId="0" applyNumberFormat="1" applyFont="1" applyBorder="1" applyAlignment="1">
      <alignment horizontal="center"/>
    </xf>
    <xf numFmtId="2" fontId="1" fillId="0" borderId="13" xfId="0" applyNumberFormat="1" applyFont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12" xfId="0" quotePrefix="1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2" fontId="1" fillId="0" borderId="0" xfId="0" applyNumberFormat="1" applyFont="1"/>
    <xf numFmtId="0" fontId="1" fillId="2" borderId="16" xfId="0" applyFont="1" applyFill="1" applyBorder="1" applyAlignment="1">
      <alignment horizontal="center"/>
    </xf>
    <xf numFmtId="0" fontId="3" fillId="0" borderId="0" xfId="0" applyFont="1" applyAlignment="1">
      <alignment vertical="center"/>
    </xf>
    <xf numFmtId="0" fontId="4" fillId="0" borderId="5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1" fillId="0" borderId="20" xfId="0" applyFont="1" applyBorder="1" applyAlignment="1">
      <alignment vertical="center" wrapText="1"/>
    </xf>
    <xf numFmtId="59" fontId="1" fillId="0" borderId="18" xfId="0" applyNumberFormat="1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justify" vertical="center" wrapText="1"/>
    </xf>
    <xf numFmtId="0" fontId="5" fillId="0" borderId="0" xfId="0" applyFont="1"/>
    <xf numFmtId="0" fontId="1" fillId="0" borderId="0" xfId="0" applyFont="1" applyFill="1" applyBorder="1" applyAlignment="1">
      <alignment horizontal="justify" vertical="center" wrapText="1"/>
    </xf>
    <xf numFmtId="0" fontId="1" fillId="0" borderId="20" xfId="0" applyFont="1" applyBorder="1" applyAlignment="1">
      <alignment horizontal="left" vertical="center" wrapText="1"/>
    </xf>
    <xf numFmtId="0" fontId="4" fillId="2" borderId="16" xfId="0" applyFont="1" applyFill="1" applyBorder="1" applyAlignment="1">
      <alignment horizontal="center"/>
    </xf>
    <xf numFmtId="0" fontId="1" fillId="2" borderId="24" xfId="0" applyFont="1" applyFill="1" applyBorder="1" applyAlignment="1">
      <alignment horizontal="center"/>
    </xf>
    <xf numFmtId="0" fontId="1" fillId="2" borderId="25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1" fillId="0" borderId="0" xfId="0" applyFont="1" applyFill="1"/>
    <xf numFmtId="2" fontId="1" fillId="3" borderId="3" xfId="0" applyNumberFormat="1" applyFont="1" applyFill="1" applyBorder="1" applyAlignment="1">
      <alignment horizontal="center"/>
    </xf>
    <xf numFmtId="0" fontId="1" fillId="5" borderId="21" xfId="0" applyFont="1" applyFill="1" applyBorder="1" applyAlignment="1" applyProtection="1">
      <alignment vertical="center" wrapText="1"/>
      <protection locked="0"/>
    </xf>
    <xf numFmtId="0" fontId="1" fillId="5" borderId="20" xfId="0" applyFont="1" applyFill="1" applyBorder="1" applyAlignment="1" applyProtection="1">
      <alignment vertical="center" wrapText="1"/>
      <protection locked="0"/>
    </xf>
    <xf numFmtId="0" fontId="1" fillId="0" borderId="20" xfId="0" applyFont="1" applyBorder="1" applyAlignment="1" applyProtection="1">
      <alignment horizontal="center" vertical="center" wrapText="1"/>
      <protection locked="0"/>
    </xf>
    <xf numFmtId="0" fontId="1" fillId="7" borderId="20" xfId="0" applyFont="1" applyFill="1" applyBorder="1" applyAlignment="1">
      <alignment horizontal="center" vertical="center" wrapText="1"/>
    </xf>
    <xf numFmtId="2" fontId="1" fillId="7" borderId="20" xfId="0" applyNumberFormat="1" applyFont="1" applyFill="1" applyBorder="1" applyAlignment="1">
      <alignment horizontal="center" vertical="center" wrapText="1"/>
    </xf>
    <xf numFmtId="0" fontId="1" fillId="8" borderId="23" xfId="0" applyFont="1" applyFill="1" applyBorder="1" applyAlignment="1" applyProtection="1">
      <alignment vertical="center" wrapText="1"/>
      <protection locked="0"/>
    </xf>
    <xf numFmtId="0" fontId="1" fillId="8" borderId="20" xfId="0" applyFont="1" applyFill="1" applyBorder="1" applyAlignment="1" applyProtection="1">
      <alignment vertical="center" wrapText="1"/>
      <protection locked="0"/>
    </xf>
    <xf numFmtId="0" fontId="1" fillId="6" borderId="22" xfId="0" applyFont="1" applyFill="1" applyBorder="1" applyAlignment="1" applyProtection="1">
      <alignment vertical="center" wrapText="1"/>
      <protection locked="0"/>
    </xf>
    <xf numFmtId="0" fontId="1" fillId="6" borderId="18" xfId="0" applyFont="1" applyFill="1" applyBorder="1" applyAlignment="1" applyProtection="1">
      <alignment vertical="center" wrapText="1"/>
      <protection locked="0"/>
    </xf>
    <xf numFmtId="0" fontId="0" fillId="6" borderId="0" xfId="0" applyFill="1"/>
    <xf numFmtId="0" fontId="0" fillId="5" borderId="0" xfId="0" applyFill="1"/>
    <xf numFmtId="0" fontId="0" fillId="4" borderId="0" xfId="0" applyFill="1"/>
    <xf numFmtId="0" fontId="0" fillId="0" borderId="0" xfId="0" applyAlignment="1">
      <alignment horizontal="left" vertical="center"/>
    </xf>
    <xf numFmtId="0" fontId="4" fillId="7" borderId="20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6" xfId="0" applyFont="1" applyBorder="1" applyAlignment="1">
      <alignment horizontal="center" vertical="top"/>
    </xf>
    <xf numFmtId="0" fontId="1" fillId="0" borderId="9" xfId="0" applyFont="1" applyBorder="1" applyAlignment="1">
      <alignment horizontal="center" vertical="top"/>
    </xf>
    <xf numFmtId="0" fontId="1" fillId="0" borderId="11" xfId="0" applyFont="1" applyBorder="1" applyAlignment="1">
      <alignment horizontal="center" vertical="top"/>
    </xf>
    <xf numFmtId="0" fontId="1" fillId="0" borderId="0" xfId="0" applyFont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59" fontId="1" fillId="6" borderId="22" xfId="0" applyNumberFormat="1" applyFont="1" applyFill="1" applyBorder="1" applyAlignment="1">
      <alignment horizontal="center" vertical="center" wrapText="1"/>
    </xf>
    <xf numFmtId="59" fontId="1" fillId="6" borderId="19" xfId="0" applyNumberFormat="1" applyFont="1" applyFill="1" applyBorder="1" applyAlignment="1">
      <alignment horizontal="center" vertical="center" wrapText="1"/>
    </xf>
    <xf numFmtId="0" fontId="1" fillId="6" borderId="22" xfId="0" applyFont="1" applyFill="1" applyBorder="1" applyAlignment="1">
      <alignment horizontal="center" vertical="center" wrapText="1"/>
    </xf>
    <xf numFmtId="0" fontId="1" fillId="6" borderId="19" xfId="0" applyFont="1" applyFill="1" applyBorder="1" applyAlignment="1">
      <alignment horizontal="center" vertical="center" wrapText="1"/>
    </xf>
    <xf numFmtId="0" fontId="1" fillId="6" borderId="22" xfId="0" applyFont="1" applyFill="1" applyBorder="1" applyAlignment="1" applyProtection="1">
      <alignment horizontal="center" vertical="center" wrapText="1"/>
      <protection locked="0"/>
    </xf>
    <xf numFmtId="0" fontId="1" fillId="6" borderId="19" xfId="0" applyFont="1" applyFill="1" applyBorder="1" applyAlignment="1" applyProtection="1">
      <alignment horizontal="center" vertical="center" wrapText="1"/>
      <protection locked="0"/>
    </xf>
    <xf numFmtId="59" fontId="1" fillId="0" borderId="22" xfId="0" applyNumberFormat="1" applyFont="1" applyBorder="1" applyAlignment="1">
      <alignment horizontal="center" vertical="center" wrapText="1"/>
    </xf>
    <xf numFmtId="59" fontId="1" fillId="0" borderId="19" xfId="0" applyNumberFormat="1" applyFont="1" applyBorder="1" applyAlignment="1">
      <alignment horizontal="center" vertical="center" wrapText="1"/>
    </xf>
    <xf numFmtId="59" fontId="1" fillId="0" borderId="18" xfId="0" applyNumberFormat="1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7" borderId="22" xfId="0" applyFont="1" applyFill="1" applyBorder="1" applyAlignment="1">
      <alignment horizontal="center" vertical="center" wrapText="1"/>
    </xf>
    <xf numFmtId="0" fontId="1" fillId="7" borderId="19" xfId="0" applyFont="1" applyFill="1" applyBorder="1" applyAlignment="1">
      <alignment horizontal="center" vertical="center" wrapText="1"/>
    </xf>
    <xf numFmtId="0" fontId="1" fillId="7" borderId="18" xfId="0" applyFont="1" applyFill="1" applyBorder="1" applyAlignment="1">
      <alignment horizontal="center" vertical="center" wrapText="1"/>
    </xf>
    <xf numFmtId="59" fontId="1" fillId="8" borderId="22" xfId="0" applyNumberFormat="1" applyFont="1" applyFill="1" applyBorder="1" applyAlignment="1">
      <alignment horizontal="center" vertical="center" wrapText="1"/>
    </xf>
    <xf numFmtId="59" fontId="1" fillId="8" borderId="18" xfId="0" applyNumberFormat="1" applyFont="1" applyFill="1" applyBorder="1" applyAlignment="1">
      <alignment horizontal="center" vertical="center" wrapText="1"/>
    </xf>
    <xf numFmtId="0" fontId="1" fillId="8" borderId="22" xfId="0" applyFont="1" applyFill="1" applyBorder="1" applyAlignment="1">
      <alignment horizontal="center" vertical="center" wrapText="1"/>
    </xf>
    <xf numFmtId="0" fontId="1" fillId="8" borderId="18" xfId="0" applyFont="1" applyFill="1" applyBorder="1" applyAlignment="1">
      <alignment horizontal="center" vertical="center" wrapText="1"/>
    </xf>
    <xf numFmtId="0" fontId="1" fillId="8" borderId="22" xfId="0" applyFont="1" applyFill="1" applyBorder="1" applyAlignment="1" applyProtection="1">
      <alignment horizontal="center" vertical="center" wrapText="1"/>
      <protection locked="0"/>
    </xf>
    <xf numFmtId="0" fontId="1" fillId="8" borderId="18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center"/>
    </xf>
    <xf numFmtId="59" fontId="1" fillId="5" borderId="22" xfId="0" applyNumberFormat="1" applyFont="1" applyFill="1" applyBorder="1" applyAlignment="1">
      <alignment horizontal="center" vertical="center" wrapText="1"/>
    </xf>
    <xf numFmtId="59" fontId="1" fillId="5" borderId="18" xfId="0" applyNumberFormat="1" applyFont="1" applyFill="1" applyBorder="1" applyAlignment="1">
      <alignment horizontal="center" vertical="center" wrapText="1"/>
    </xf>
    <xf numFmtId="0" fontId="1" fillId="5" borderId="22" xfId="0" applyFont="1" applyFill="1" applyBorder="1" applyAlignment="1">
      <alignment horizontal="center" vertical="center" wrapText="1"/>
    </xf>
    <xf numFmtId="0" fontId="1" fillId="5" borderId="18" xfId="0" applyFont="1" applyFill="1" applyBorder="1" applyAlignment="1">
      <alignment horizontal="center" vertical="center" wrapText="1"/>
    </xf>
    <xf numFmtId="0" fontId="1" fillId="5" borderId="22" xfId="0" applyFont="1" applyFill="1" applyBorder="1" applyAlignment="1" applyProtection="1">
      <alignment horizontal="center" vertical="center" wrapText="1"/>
      <protection locked="0"/>
    </xf>
    <xf numFmtId="0" fontId="1" fillId="5" borderId="18" xfId="0" applyFont="1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51"/>
  <sheetViews>
    <sheetView showGridLines="0" tabSelected="1" workbookViewId="0">
      <selection activeCell="D8" sqref="D8"/>
    </sheetView>
  </sheetViews>
  <sheetFormatPr defaultColWidth="9" defaultRowHeight="21" x14ac:dyDescent="0.35"/>
  <cols>
    <col min="1" max="1" width="3.25" style="1" customWidth="1"/>
    <col min="2" max="2" width="14.25" style="1" customWidth="1"/>
    <col min="3" max="3" width="15.125" style="1" customWidth="1"/>
    <col min="4" max="4" width="11.875" style="1" customWidth="1"/>
    <col min="5" max="5" width="12.125" style="1" customWidth="1"/>
    <col min="6" max="6" width="12.75" style="1" customWidth="1"/>
    <col min="7" max="7" width="14.25" style="1" customWidth="1"/>
    <col min="8" max="8" width="15.75" style="1" customWidth="1"/>
    <col min="9" max="16384" width="9" style="1"/>
  </cols>
  <sheetData>
    <row r="2" spans="2:12" ht="23.25" x14ac:dyDescent="0.35">
      <c r="B2" s="52" t="s">
        <v>13</v>
      </c>
      <c r="C2" s="52"/>
      <c r="D2" s="52"/>
      <c r="E2" s="52"/>
      <c r="F2" s="52"/>
      <c r="G2" s="52"/>
      <c r="H2" s="52"/>
    </row>
    <row r="3" spans="2:12" ht="23.25" x14ac:dyDescent="0.35">
      <c r="B3" s="52" t="s">
        <v>47</v>
      </c>
      <c r="C3" s="52"/>
      <c r="D3" s="52"/>
      <c r="E3" s="52"/>
      <c r="F3" s="52"/>
      <c r="G3" s="52"/>
      <c r="H3" s="52"/>
    </row>
    <row r="4" spans="2:12" ht="42" customHeight="1" x14ac:dyDescent="0.35">
      <c r="B4" s="56" t="s">
        <v>23</v>
      </c>
      <c r="C4" s="56"/>
      <c r="D4" s="56"/>
      <c r="E4" s="56"/>
      <c r="F4" s="56"/>
      <c r="G4" s="56"/>
      <c r="H4" s="56"/>
    </row>
    <row r="5" spans="2:12" ht="21.75" thickBot="1" x14ac:dyDescent="0.4">
      <c r="B5" s="1" t="s">
        <v>15</v>
      </c>
      <c r="F5" s="36"/>
      <c r="G5" s="36"/>
    </row>
    <row r="6" spans="2:12" ht="21.75" thickBot="1" x14ac:dyDescent="0.4">
      <c r="B6" s="57" t="s">
        <v>18</v>
      </c>
      <c r="C6" s="59" t="s">
        <v>0</v>
      </c>
      <c r="D6" s="15" t="s">
        <v>4</v>
      </c>
      <c r="E6" s="15" t="s">
        <v>1</v>
      </c>
      <c r="F6" s="15" t="s">
        <v>3</v>
      </c>
      <c r="G6" s="15" t="s">
        <v>7</v>
      </c>
      <c r="H6" s="33" t="s">
        <v>17</v>
      </c>
    </row>
    <row r="7" spans="2:12" ht="21.75" thickBot="1" x14ac:dyDescent="0.4">
      <c r="B7" s="58"/>
      <c r="C7" s="60"/>
      <c r="D7" s="17" t="s">
        <v>2</v>
      </c>
      <c r="E7" s="17" t="s">
        <v>5</v>
      </c>
      <c r="F7" s="18" t="s">
        <v>6</v>
      </c>
      <c r="G7" s="32" t="s">
        <v>8</v>
      </c>
      <c r="H7" s="34" t="s">
        <v>14</v>
      </c>
    </row>
    <row r="8" spans="2:12" x14ac:dyDescent="0.35">
      <c r="B8" s="53" t="s">
        <v>19</v>
      </c>
      <c r="C8" s="8" t="s">
        <v>9</v>
      </c>
      <c r="D8" s="8"/>
      <c r="E8" s="8"/>
      <c r="F8" s="8">
        <f>D8*E8</f>
        <v>0</v>
      </c>
      <c r="G8" s="9">
        <f>F8/18</f>
        <v>0</v>
      </c>
      <c r="H8" s="10">
        <f>G8/25</f>
        <v>0</v>
      </c>
      <c r="J8" s="1" t="s">
        <v>22</v>
      </c>
      <c r="L8" s="19">
        <f>G16</f>
        <v>0</v>
      </c>
    </row>
    <row r="9" spans="2:12" x14ac:dyDescent="0.35">
      <c r="B9" s="54"/>
      <c r="C9" s="2" t="s">
        <v>10</v>
      </c>
      <c r="D9" s="2"/>
      <c r="E9" s="2"/>
      <c r="F9" s="2">
        <f t="shared" ref="F9:F11" si="0">D9*E9</f>
        <v>0</v>
      </c>
      <c r="G9" s="4">
        <f t="shared" ref="G9:G15" si="1">F9/18</f>
        <v>0</v>
      </c>
      <c r="H9" s="11">
        <f t="shared" ref="H9:H15" si="2">G9/25</f>
        <v>0</v>
      </c>
      <c r="J9" s="1" t="s">
        <v>21</v>
      </c>
      <c r="L9" s="19">
        <f>H16</f>
        <v>0</v>
      </c>
    </row>
    <row r="10" spans="2:12" x14ac:dyDescent="0.35">
      <c r="B10" s="54"/>
      <c r="C10" s="2" t="s">
        <v>11</v>
      </c>
      <c r="D10" s="2"/>
      <c r="E10" s="2"/>
      <c r="F10" s="2">
        <f t="shared" si="0"/>
        <v>0</v>
      </c>
      <c r="G10" s="4">
        <f t="shared" si="1"/>
        <v>0</v>
      </c>
      <c r="H10" s="11">
        <f t="shared" si="2"/>
        <v>0</v>
      </c>
    </row>
    <row r="11" spans="2:12" ht="21.75" thickBot="1" x14ac:dyDescent="0.4">
      <c r="B11" s="55"/>
      <c r="C11" s="12" t="s">
        <v>12</v>
      </c>
      <c r="D11" s="12"/>
      <c r="E11" s="12"/>
      <c r="F11" s="12">
        <f t="shared" si="0"/>
        <v>0</v>
      </c>
      <c r="G11" s="13">
        <f t="shared" si="1"/>
        <v>0</v>
      </c>
      <c r="H11" s="14">
        <f t="shared" si="2"/>
        <v>0</v>
      </c>
    </row>
    <row r="12" spans="2:12" x14ac:dyDescent="0.35">
      <c r="B12" s="53" t="s">
        <v>20</v>
      </c>
      <c r="C12" s="8" t="s">
        <v>9</v>
      </c>
      <c r="D12" s="8"/>
      <c r="E12" s="8"/>
      <c r="F12" s="8">
        <f>D12*E12</f>
        <v>0</v>
      </c>
      <c r="G12" s="9">
        <f>F12/18</f>
        <v>0</v>
      </c>
      <c r="H12" s="10">
        <f>G12/25</f>
        <v>0</v>
      </c>
    </row>
    <row r="13" spans="2:12" x14ac:dyDescent="0.35">
      <c r="B13" s="54"/>
      <c r="C13" s="2" t="s">
        <v>10</v>
      </c>
      <c r="D13" s="2"/>
      <c r="E13" s="2"/>
      <c r="F13" s="2">
        <f t="shared" ref="F13:F15" si="3">D13*E13</f>
        <v>0</v>
      </c>
      <c r="G13" s="4">
        <f t="shared" si="1"/>
        <v>0</v>
      </c>
      <c r="H13" s="11">
        <f t="shared" si="2"/>
        <v>0</v>
      </c>
    </row>
    <row r="14" spans="2:12" x14ac:dyDescent="0.35">
      <c r="B14" s="54"/>
      <c r="C14" s="2" t="s">
        <v>11</v>
      </c>
      <c r="D14" s="2"/>
      <c r="E14" s="2"/>
      <c r="F14" s="2">
        <f t="shared" si="3"/>
        <v>0</v>
      </c>
      <c r="G14" s="4">
        <f t="shared" si="1"/>
        <v>0</v>
      </c>
      <c r="H14" s="11">
        <f t="shared" si="2"/>
        <v>0</v>
      </c>
    </row>
    <row r="15" spans="2:12" ht="21.75" thickBot="1" x14ac:dyDescent="0.4">
      <c r="B15" s="55"/>
      <c r="C15" s="12" t="s">
        <v>12</v>
      </c>
      <c r="D15" s="12"/>
      <c r="E15" s="12"/>
      <c r="F15" s="12">
        <f t="shared" si="3"/>
        <v>0</v>
      </c>
      <c r="G15" s="13">
        <f t="shared" si="1"/>
        <v>0</v>
      </c>
      <c r="H15" s="14">
        <f t="shared" si="2"/>
        <v>0</v>
      </c>
    </row>
    <row r="16" spans="2:12" x14ac:dyDescent="0.35">
      <c r="F16" s="3" t="s">
        <v>16</v>
      </c>
      <c r="G16" s="37">
        <f>SUM(F8:F15)/36</f>
        <v>0</v>
      </c>
      <c r="H16" s="7">
        <f>G16/25</f>
        <v>0</v>
      </c>
    </row>
    <row r="20" spans="2:12" ht="21.75" thickBot="1" x14ac:dyDescent="0.4">
      <c r="B20" s="1" t="s">
        <v>15</v>
      </c>
      <c r="F20" s="36"/>
      <c r="G20" s="36"/>
    </row>
    <row r="21" spans="2:12" ht="21.75" thickBot="1" x14ac:dyDescent="0.4">
      <c r="B21" s="57" t="s">
        <v>18</v>
      </c>
      <c r="C21" s="59" t="s">
        <v>0</v>
      </c>
      <c r="D21" s="15" t="s">
        <v>4</v>
      </c>
      <c r="E21" s="15" t="s">
        <v>1</v>
      </c>
      <c r="F21" s="15" t="s">
        <v>3</v>
      </c>
      <c r="G21" s="15" t="s">
        <v>7</v>
      </c>
      <c r="H21" s="33" t="s">
        <v>17</v>
      </c>
    </row>
    <row r="22" spans="2:12" ht="21.75" thickBot="1" x14ac:dyDescent="0.4">
      <c r="B22" s="58"/>
      <c r="C22" s="60"/>
      <c r="D22" s="17" t="s">
        <v>2</v>
      </c>
      <c r="E22" s="17" t="s">
        <v>5</v>
      </c>
      <c r="F22" s="18" t="s">
        <v>6</v>
      </c>
      <c r="G22" s="32" t="s">
        <v>8</v>
      </c>
      <c r="H22" s="34" t="s">
        <v>14</v>
      </c>
    </row>
    <row r="23" spans="2:12" x14ac:dyDescent="0.35">
      <c r="B23" s="53" t="s">
        <v>19</v>
      </c>
      <c r="C23" s="8" t="s">
        <v>9</v>
      </c>
      <c r="D23" s="8"/>
      <c r="E23" s="8"/>
      <c r="F23" s="8">
        <f>D23*E23</f>
        <v>0</v>
      </c>
      <c r="G23" s="9">
        <f>F23/18</f>
        <v>0</v>
      </c>
      <c r="H23" s="10">
        <f>G23/25</f>
        <v>0</v>
      </c>
      <c r="J23" s="1" t="s">
        <v>22</v>
      </c>
      <c r="L23" s="19">
        <f>G31</f>
        <v>0</v>
      </c>
    </row>
    <row r="24" spans="2:12" x14ac:dyDescent="0.35">
      <c r="B24" s="54"/>
      <c r="C24" s="2" t="s">
        <v>10</v>
      </c>
      <c r="D24" s="2"/>
      <c r="E24" s="2"/>
      <c r="F24" s="2">
        <f t="shared" ref="F24:F26" si="4">D24*E24</f>
        <v>0</v>
      </c>
      <c r="G24" s="4">
        <f t="shared" ref="G24:G30" si="5">F24/18</f>
        <v>0</v>
      </c>
      <c r="H24" s="11">
        <f t="shared" ref="H24:H30" si="6">G24/25</f>
        <v>0</v>
      </c>
      <c r="J24" s="1" t="s">
        <v>21</v>
      </c>
      <c r="L24" s="19">
        <f>H31</f>
        <v>0</v>
      </c>
    </row>
    <row r="25" spans="2:12" x14ac:dyDescent="0.35">
      <c r="B25" s="54"/>
      <c r="C25" s="2" t="s">
        <v>11</v>
      </c>
      <c r="D25" s="2"/>
      <c r="E25" s="2"/>
      <c r="F25" s="2">
        <f t="shared" si="4"/>
        <v>0</v>
      </c>
      <c r="G25" s="4">
        <f t="shared" si="5"/>
        <v>0</v>
      </c>
      <c r="H25" s="11">
        <f t="shared" si="6"/>
        <v>0</v>
      </c>
    </row>
    <row r="26" spans="2:12" ht="21.75" thickBot="1" x14ac:dyDescent="0.4">
      <c r="B26" s="55"/>
      <c r="C26" s="12" t="s">
        <v>12</v>
      </c>
      <c r="D26" s="12"/>
      <c r="E26" s="12"/>
      <c r="F26" s="12">
        <f t="shared" si="4"/>
        <v>0</v>
      </c>
      <c r="G26" s="13">
        <f t="shared" si="5"/>
        <v>0</v>
      </c>
      <c r="H26" s="14">
        <f t="shared" si="6"/>
        <v>0</v>
      </c>
    </row>
    <row r="27" spans="2:12" x14ac:dyDescent="0.35">
      <c r="B27" s="53" t="s">
        <v>20</v>
      </c>
      <c r="C27" s="8" t="s">
        <v>9</v>
      </c>
      <c r="D27" s="8"/>
      <c r="E27" s="8"/>
      <c r="F27" s="8">
        <f>D27*E27</f>
        <v>0</v>
      </c>
      <c r="G27" s="9">
        <f>F27/18</f>
        <v>0</v>
      </c>
      <c r="H27" s="10">
        <f>G27/25</f>
        <v>0</v>
      </c>
    </row>
    <row r="28" spans="2:12" x14ac:dyDescent="0.35">
      <c r="B28" s="54"/>
      <c r="C28" s="2" t="s">
        <v>10</v>
      </c>
      <c r="D28" s="2"/>
      <c r="E28" s="2"/>
      <c r="F28" s="2">
        <f t="shared" ref="F28:F30" si="7">D28*E28</f>
        <v>0</v>
      </c>
      <c r="G28" s="4">
        <f t="shared" si="5"/>
        <v>0</v>
      </c>
      <c r="H28" s="11">
        <f t="shared" si="6"/>
        <v>0</v>
      </c>
    </row>
    <row r="29" spans="2:12" x14ac:dyDescent="0.35">
      <c r="B29" s="54"/>
      <c r="C29" s="2" t="s">
        <v>11</v>
      </c>
      <c r="D29" s="2"/>
      <c r="E29" s="2"/>
      <c r="F29" s="2">
        <f t="shared" si="7"/>
        <v>0</v>
      </c>
      <c r="G29" s="4">
        <f t="shared" si="5"/>
        <v>0</v>
      </c>
      <c r="H29" s="11">
        <f t="shared" si="6"/>
        <v>0</v>
      </c>
    </row>
    <row r="30" spans="2:12" ht="21.75" thickBot="1" x14ac:dyDescent="0.4">
      <c r="B30" s="55"/>
      <c r="C30" s="12" t="s">
        <v>12</v>
      </c>
      <c r="D30" s="12"/>
      <c r="E30" s="12"/>
      <c r="F30" s="12">
        <f t="shared" si="7"/>
        <v>0</v>
      </c>
      <c r="G30" s="13">
        <f t="shared" si="5"/>
        <v>0</v>
      </c>
      <c r="H30" s="14">
        <f t="shared" si="6"/>
        <v>0</v>
      </c>
    </row>
    <row r="31" spans="2:12" x14ac:dyDescent="0.35">
      <c r="F31" s="3" t="s">
        <v>16</v>
      </c>
      <c r="G31" s="37">
        <f>SUM(F23:F30)/36</f>
        <v>0</v>
      </c>
      <c r="H31" s="7">
        <f>G31/25</f>
        <v>0</v>
      </c>
    </row>
    <row r="35" spans="2:12" ht="21.75" thickBot="1" x14ac:dyDescent="0.4">
      <c r="B35" s="1" t="s">
        <v>15</v>
      </c>
      <c r="F35" s="36"/>
      <c r="G35" s="36"/>
    </row>
    <row r="36" spans="2:12" ht="21.75" thickBot="1" x14ac:dyDescent="0.4">
      <c r="B36" s="57" t="s">
        <v>18</v>
      </c>
      <c r="C36" s="59" t="s">
        <v>0</v>
      </c>
      <c r="D36" s="15" t="s">
        <v>4</v>
      </c>
      <c r="E36" s="15" t="s">
        <v>1</v>
      </c>
      <c r="F36" s="15" t="s">
        <v>3</v>
      </c>
      <c r="G36" s="15" t="s">
        <v>7</v>
      </c>
      <c r="H36" s="33" t="s">
        <v>17</v>
      </c>
    </row>
    <row r="37" spans="2:12" ht="21.75" thickBot="1" x14ac:dyDescent="0.4">
      <c r="B37" s="58"/>
      <c r="C37" s="60"/>
      <c r="D37" s="17" t="s">
        <v>2</v>
      </c>
      <c r="E37" s="17" t="s">
        <v>5</v>
      </c>
      <c r="F37" s="18" t="s">
        <v>6</v>
      </c>
      <c r="G37" s="32" t="s">
        <v>8</v>
      </c>
      <c r="H37" s="34" t="s">
        <v>14</v>
      </c>
    </row>
    <row r="38" spans="2:12" x14ac:dyDescent="0.35">
      <c r="B38" s="53" t="s">
        <v>19</v>
      </c>
      <c r="C38" s="8" t="s">
        <v>9</v>
      </c>
      <c r="D38" s="8"/>
      <c r="E38" s="8"/>
      <c r="F38" s="8">
        <f>D38*E38</f>
        <v>0</v>
      </c>
      <c r="G38" s="9">
        <f>F38/18</f>
        <v>0</v>
      </c>
      <c r="H38" s="10">
        <f>G38/25</f>
        <v>0</v>
      </c>
      <c r="J38" s="1" t="s">
        <v>22</v>
      </c>
      <c r="L38" s="19">
        <f>G46</f>
        <v>0</v>
      </c>
    </row>
    <row r="39" spans="2:12" x14ac:dyDescent="0.35">
      <c r="B39" s="54"/>
      <c r="C39" s="2" t="s">
        <v>10</v>
      </c>
      <c r="D39" s="2"/>
      <c r="E39" s="2"/>
      <c r="F39" s="2">
        <f t="shared" ref="F39:F41" si="8">D39*E39</f>
        <v>0</v>
      </c>
      <c r="G39" s="4">
        <f t="shared" ref="G39:G45" si="9">F39/18</f>
        <v>0</v>
      </c>
      <c r="H39" s="11">
        <f t="shared" ref="H39:H45" si="10">G39/25</f>
        <v>0</v>
      </c>
      <c r="J39" s="1" t="s">
        <v>21</v>
      </c>
      <c r="L39" s="19">
        <f>H46</f>
        <v>0</v>
      </c>
    </row>
    <row r="40" spans="2:12" x14ac:dyDescent="0.35">
      <c r="B40" s="54"/>
      <c r="C40" s="2" t="s">
        <v>11</v>
      </c>
      <c r="D40" s="2"/>
      <c r="E40" s="2"/>
      <c r="F40" s="2">
        <f t="shared" si="8"/>
        <v>0</v>
      </c>
      <c r="G40" s="4">
        <f t="shared" si="9"/>
        <v>0</v>
      </c>
      <c r="H40" s="11">
        <f t="shared" si="10"/>
        <v>0</v>
      </c>
    </row>
    <row r="41" spans="2:12" ht="21.75" thickBot="1" x14ac:dyDescent="0.4">
      <c r="B41" s="55"/>
      <c r="C41" s="12" t="s">
        <v>12</v>
      </c>
      <c r="D41" s="12"/>
      <c r="E41" s="12"/>
      <c r="F41" s="12">
        <f t="shared" si="8"/>
        <v>0</v>
      </c>
      <c r="G41" s="13">
        <f t="shared" si="9"/>
        <v>0</v>
      </c>
      <c r="H41" s="14">
        <f t="shared" si="10"/>
        <v>0</v>
      </c>
    </row>
    <row r="42" spans="2:12" x14ac:dyDescent="0.35">
      <c r="B42" s="53" t="s">
        <v>20</v>
      </c>
      <c r="C42" s="8" t="s">
        <v>9</v>
      </c>
      <c r="D42" s="8"/>
      <c r="E42" s="8"/>
      <c r="F42" s="8">
        <f>D42*E42</f>
        <v>0</v>
      </c>
      <c r="G42" s="9">
        <f>F42/18</f>
        <v>0</v>
      </c>
      <c r="H42" s="10">
        <f>G42/25</f>
        <v>0</v>
      </c>
    </row>
    <row r="43" spans="2:12" x14ac:dyDescent="0.35">
      <c r="B43" s="54"/>
      <c r="C43" s="2" t="s">
        <v>10</v>
      </c>
      <c r="D43" s="2"/>
      <c r="E43" s="2"/>
      <c r="F43" s="2">
        <f t="shared" ref="F43:F45" si="11">D43*E43</f>
        <v>0</v>
      </c>
      <c r="G43" s="4">
        <f t="shared" si="9"/>
        <v>0</v>
      </c>
      <c r="H43" s="11">
        <f t="shared" si="10"/>
        <v>0</v>
      </c>
    </row>
    <row r="44" spans="2:12" x14ac:dyDescent="0.35">
      <c r="B44" s="54"/>
      <c r="C44" s="2" t="s">
        <v>11</v>
      </c>
      <c r="D44" s="2"/>
      <c r="E44" s="2"/>
      <c r="F44" s="2">
        <f t="shared" si="11"/>
        <v>0</v>
      </c>
      <c r="G44" s="4">
        <f t="shared" si="9"/>
        <v>0</v>
      </c>
      <c r="H44" s="11">
        <f t="shared" si="10"/>
        <v>0</v>
      </c>
    </row>
    <row r="45" spans="2:12" ht="21.75" thickBot="1" x14ac:dyDescent="0.4">
      <c r="B45" s="55"/>
      <c r="C45" s="12" t="s">
        <v>12</v>
      </c>
      <c r="D45" s="12"/>
      <c r="E45" s="12"/>
      <c r="F45" s="12">
        <f t="shared" si="11"/>
        <v>0</v>
      </c>
      <c r="G45" s="13">
        <f t="shared" si="9"/>
        <v>0</v>
      </c>
      <c r="H45" s="14">
        <f t="shared" si="10"/>
        <v>0</v>
      </c>
    </row>
    <row r="46" spans="2:12" x14ac:dyDescent="0.35">
      <c r="F46" s="3" t="s">
        <v>16</v>
      </c>
      <c r="G46" s="37">
        <f>SUM(F38:F45)/36</f>
        <v>0</v>
      </c>
      <c r="H46" s="7">
        <f>G46/25</f>
        <v>0</v>
      </c>
    </row>
    <row r="51" spans="7:7" x14ac:dyDescent="0.35">
      <c r="G51" s="1" t="s">
        <v>48</v>
      </c>
    </row>
  </sheetData>
  <mergeCells count="15">
    <mergeCell ref="B2:H2"/>
    <mergeCell ref="B3:H3"/>
    <mergeCell ref="B38:B41"/>
    <mergeCell ref="B42:B45"/>
    <mergeCell ref="B12:B15"/>
    <mergeCell ref="B4:H4"/>
    <mergeCell ref="B6:B7"/>
    <mergeCell ref="C6:C7"/>
    <mergeCell ref="B8:B11"/>
    <mergeCell ref="B21:B22"/>
    <mergeCell ref="C21:C22"/>
    <mergeCell ref="B23:B26"/>
    <mergeCell ref="B27:B30"/>
    <mergeCell ref="B36:B37"/>
    <mergeCell ref="C36:C37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32"/>
  <sheetViews>
    <sheetView showGridLines="0" workbookViewId="0">
      <selection activeCell="D8" sqref="D8"/>
    </sheetView>
  </sheetViews>
  <sheetFormatPr defaultColWidth="9" defaultRowHeight="21" x14ac:dyDescent="0.35"/>
  <cols>
    <col min="1" max="1" width="3.25" style="1" customWidth="1"/>
    <col min="2" max="2" width="14.25" style="1" customWidth="1"/>
    <col min="3" max="3" width="15.125" style="1" customWidth="1"/>
    <col min="4" max="4" width="11.875" style="1" customWidth="1"/>
    <col min="5" max="5" width="12.125" style="1" customWidth="1"/>
    <col min="6" max="6" width="12.75" style="1" customWidth="1"/>
    <col min="7" max="7" width="14.25" style="1" customWidth="1"/>
    <col min="8" max="8" width="15.75" style="1" customWidth="1"/>
    <col min="9" max="16384" width="9" style="1"/>
  </cols>
  <sheetData>
    <row r="2" spans="2:12" ht="23.25" x14ac:dyDescent="0.35">
      <c r="B2" s="52" t="s">
        <v>52</v>
      </c>
      <c r="C2" s="52"/>
      <c r="D2" s="52"/>
      <c r="E2" s="52"/>
      <c r="F2" s="52"/>
      <c r="G2" s="52"/>
      <c r="H2" s="52"/>
    </row>
    <row r="3" spans="2:12" ht="25.5" customHeight="1" x14ac:dyDescent="0.35">
      <c r="B3" s="56" t="s">
        <v>23</v>
      </c>
      <c r="C3" s="56"/>
      <c r="D3" s="56"/>
      <c r="E3" s="56"/>
      <c r="F3" s="56"/>
      <c r="G3" s="56"/>
      <c r="H3" s="56"/>
    </row>
    <row r="4" spans="2:12" ht="9.75" customHeight="1" x14ac:dyDescent="0.35"/>
    <row r="5" spans="2:12" ht="21.75" thickBot="1" x14ac:dyDescent="0.4">
      <c r="B5" s="1" t="s">
        <v>15</v>
      </c>
      <c r="F5" s="36"/>
      <c r="G5" s="36"/>
    </row>
    <row r="6" spans="2:12" x14ac:dyDescent="0.35">
      <c r="B6" s="57" t="s">
        <v>18</v>
      </c>
      <c r="C6" s="59" t="s">
        <v>0</v>
      </c>
      <c r="D6" s="15" t="s">
        <v>4</v>
      </c>
      <c r="E6" s="15" t="s">
        <v>1</v>
      </c>
      <c r="F6" s="15" t="s">
        <v>3</v>
      </c>
      <c r="G6" s="15" t="s">
        <v>7</v>
      </c>
      <c r="H6" s="16" t="s">
        <v>17</v>
      </c>
    </row>
    <row r="7" spans="2:12" ht="21.75" thickBot="1" x14ac:dyDescent="0.4">
      <c r="B7" s="61"/>
      <c r="C7" s="62"/>
      <c r="D7" s="5" t="s">
        <v>2</v>
      </c>
      <c r="E7" s="5" t="s">
        <v>5</v>
      </c>
      <c r="F7" s="6" t="s">
        <v>6</v>
      </c>
      <c r="G7" s="35" t="s">
        <v>46</v>
      </c>
      <c r="H7" s="20" t="s">
        <v>14</v>
      </c>
    </row>
    <row r="8" spans="2:12" x14ac:dyDescent="0.35">
      <c r="B8" s="53" t="s">
        <v>19</v>
      </c>
      <c r="C8" s="8" t="s">
        <v>9</v>
      </c>
      <c r="D8" s="8"/>
      <c r="E8" s="8"/>
      <c r="F8" s="8">
        <f>D8*E8</f>
        <v>0</v>
      </c>
      <c r="G8" s="9">
        <f>1.8*(F8/12)</f>
        <v>0</v>
      </c>
      <c r="H8" s="10">
        <f>(1.8*G8)/25</f>
        <v>0</v>
      </c>
      <c r="J8" s="1" t="s">
        <v>22</v>
      </c>
      <c r="L8" s="19">
        <f>G14</f>
        <v>0</v>
      </c>
    </row>
    <row r="9" spans="2:12" x14ac:dyDescent="0.35">
      <c r="B9" s="54"/>
      <c r="C9" s="2" t="s">
        <v>10</v>
      </c>
      <c r="D9" s="2"/>
      <c r="E9" s="2"/>
      <c r="F9" s="2">
        <f t="shared" ref="F9:F10" si="0">D9*E9</f>
        <v>0</v>
      </c>
      <c r="G9" s="4">
        <f t="shared" ref="G9:G13" si="1">1.8*(F9/12)</f>
        <v>0</v>
      </c>
      <c r="H9" s="11">
        <f t="shared" ref="H9:H13" si="2">(1.8*G9)/25</f>
        <v>0</v>
      </c>
      <c r="J9" s="1" t="s">
        <v>21</v>
      </c>
      <c r="L9" s="19">
        <f>H14</f>
        <v>0</v>
      </c>
    </row>
    <row r="10" spans="2:12" ht="21.75" thickBot="1" x14ac:dyDescent="0.4">
      <c r="B10" s="55"/>
      <c r="C10" s="12" t="s">
        <v>11</v>
      </c>
      <c r="D10" s="12"/>
      <c r="E10" s="12"/>
      <c r="F10" s="12">
        <f t="shared" si="0"/>
        <v>0</v>
      </c>
      <c r="G10" s="13">
        <f t="shared" si="1"/>
        <v>0</v>
      </c>
      <c r="H10" s="14">
        <f t="shared" si="2"/>
        <v>0</v>
      </c>
    </row>
    <row r="11" spans="2:12" x14ac:dyDescent="0.35">
      <c r="B11" s="53" t="s">
        <v>20</v>
      </c>
      <c r="C11" s="8" t="s">
        <v>9</v>
      </c>
      <c r="D11" s="8"/>
      <c r="E11" s="8"/>
      <c r="F11" s="8">
        <f>D11*E11</f>
        <v>0</v>
      </c>
      <c r="G11" s="9">
        <f>1.8*(F11/12)</f>
        <v>0</v>
      </c>
      <c r="H11" s="10">
        <f t="shared" si="2"/>
        <v>0</v>
      </c>
    </row>
    <row r="12" spans="2:12" x14ac:dyDescent="0.35">
      <c r="B12" s="54"/>
      <c r="C12" s="2" t="s">
        <v>10</v>
      </c>
      <c r="D12" s="2"/>
      <c r="E12" s="2"/>
      <c r="F12" s="2">
        <f t="shared" ref="F12:F13" si="3">D12*E12</f>
        <v>0</v>
      </c>
      <c r="G12" s="4">
        <f t="shared" si="1"/>
        <v>0</v>
      </c>
      <c r="H12" s="11">
        <f t="shared" si="2"/>
        <v>0</v>
      </c>
    </row>
    <row r="13" spans="2:12" ht="21.75" thickBot="1" x14ac:dyDescent="0.4">
      <c r="B13" s="55"/>
      <c r="C13" s="12" t="s">
        <v>11</v>
      </c>
      <c r="D13" s="12"/>
      <c r="E13" s="12"/>
      <c r="F13" s="12">
        <f t="shared" si="3"/>
        <v>0</v>
      </c>
      <c r="G13" s="13">
        <f t="shared" si="1"/>
        <v>0</v>
      </c>
      <c r="H13" s="14">
        <f t="shared" si="2"/>
        <v>0</v>
      </c>
    </row>
    <row r="14" spans="2:12" x14ac:dyDescent="0.35">
      <c r="F14" s="3" t="s">
        <v>16</v>
      </c>
      <c r="G14" s="37">
        <f>1.8*(SUM(F8:F13)/24)</f>
        <v>0</v>
      </c>
      <c r="H14" s="7">
        <f>G14/25</f>
        <v>0</v>
      </c>
    </row>
    <row r="18" spans="2:12" ht="21.75" thickBot="1" x14ac:dyDescent="0.4">
      <c r="B18" s="1" t="s">
        <v>15</v>
      </c>
      <c r="F18" s="36"/>
      <c r="G18" s="36"/>
    </row>
    <row r="19" spans="2:12" x14ac:dyDescent="0.35">
      <c r="B19" s="57" t="s">
        <v>18</v>
      </c>
      <c r="C19" s="59" t="s">
        <v>0</v>
      </c>
      <c r="D19" s="15" t="s">
        <v>4</v>
      </c>
      <c r="E19" s="15" t="s">
        <v>1</v>
      </c>
      <c r="F19" s="15" t="s">
        <v>3</v>
      </c>
      <c r="G19" s="15" t="s">
        <v>7</v>
      </c>
      <c r="H19" s="16" t="s">
        <v>17</v>
      </c>
    </row>
    <row r="20" spans="2:12" ht="21.75" thickBot="1" x14ac:dyDescent="0.4">
      <c r="B20" s="61"/>
      <c r="C20" s="62"/>
      <c r="D20" s="5" t="s">
        <v>2</v>
      </c>
      <c r="E20" s="5" t="s">
        <v>5</v>
      </c>
      <c r="F20" s="6" t="s">
        <v>6</v>
      </c>
      <c r="G20" s="35" t="s">
        <v>46</v>
      </c>
      <c r="H20" s="31" t="s">
        <v>14</v>
      </c>
    </row>
    <row r="21" spans="2:12" x14ac:dyDescent="0.35">
      <c r="B21" s="53" t="s">
        <v>19</v>
      </c>
      <c r="C21" s="8" t="s">
        <v>9</v>
      </c>
      <c r="D21" s="8"/>
      <c r="E21" s="8"/>
      <c r="F21" s="8">
        <f>D21*E21</f>
        <v>0</v>
      </c>
      <c r="G21" s="9">
        <f>1.8*(F21/12)</f>
        <v>0</v>
      </c>
      <c r="H21" s="10">
        <f>(1.8*G21)/25</f>
        <v>0</v>
      </c>
      <c r="J21" s="1" t="s">
        <v>22</v>
      </c>
      <c r="L21" s="19">
        <f>G27</f>
        <v>0</v>
      </c>
    </row>
    <row r="22" spans="2:12" x14ac:dyDescent="0.35">
      <c r="B22" s="54"/>
      <c r="C22" s="2" t="s">
        <v>10</v>
      </c>
      <c r="D22" s="2"/>
      <c r="E22" s="2"/>
      <c r="F22" s="2">
        <f t="shared" ref="F22:F23" si="4">D22*E22</f>
        <v>0</v>
      </c>
      <c r="G22" s="4">
        <f t="shared" ref="G22:G26" si="5">1.8*(F22/12)</f>
        <v>0</v>
      </c>
      <c r="H22" s="11">
        <f t="shared" ref="H22:H26" si="6">(1.8*G22)/25</f>
        <v>0</v>
      </c>
      <c r="J22" s="1" t="s">
        <v>21</v>
      </c>
      <c r="L22" s="19">
        <f>H27</f>
        <v>0</v>
      </c>
    </row>
    <row r="23" spans="2:12" ht="21.75" thickBot="1" x14ac:dyDescent="0.4">
      <c r="B23" s="55"/>
      <c r="C23" s="12" t="s">
        <v>11</v>
      </c>
      <c r="D23" s="12"/>
      <c r="E23" s="12"/>
      <c r="F23" s="12">
        <f t="shared" si="4"/>
        <v>0</v>
      </c>
      <c r="G23" s="13">
        <f t="shared" si="5"/>
        <v>0</v>
      </c>
      <c r="H23" s="14">
        <f t="shared" si="6"/>
        <v>0</v>
      </c>
    </row>
    <row r="24" spans="2:12" x14ac:dyDescent="0.35">
      <c r="B24" s="53" t="s">
        <v>20</v>
      </c>
      <c r="C24" s="8" t="s">
        <v>9</v>
      </c>
      <c r="D24" s="8"/>
      <c r="E24" s="8"/>
      <c r="F24" s="8">
        <f>D24*E24</f>
        <v>0</v>
      </c>
      <c r="G24" s="9">
        <f>1.8*(F24/12)</f>
        <v>0</v>
      </c>
      <c r="H24" s="10">
        <f t="shared" si="6"/>
        <v>0</v>
      </c>
    </row>
    <row r="25" spans="2:12" x14ac:dyDescent="0.35">
      <c r="B25" s="54"/>
      <c r="C25" s="2" t="s">
        <v>10</v>
      </c>
      <c r="D25" s="2"/>
      <c r="E25" s="2"/>
      <c r="F25" s="2">
        <f t="shared" ref="F25:F26" si="7">D25*E25</f>
        <v>0</v>
      </c>
      <c r="G25" s="4">
        <f t="shared" si="5"/>
        <v>0</v>
      </c>
      <c r="H25" s="11">
        <f t="shared" si="6"/>
        <v>0</v>
      </c>
    </row>
    <row r="26" spans="2:12" ht="21.75" thickBot="1" x14ac:dyDescent="0.4">
      <c r="B26" s="55"/>
      <c r="C26" s="12" t="s">
        <v>11</v>
      </c>
      <c r="D26" s="12"/>
      <c r="E26" s="12"/>
      <c r="F26" s="12">
        <f t="shared" si="7"/>
        <v>0</v>
      </c>
      <c r="G26" s="13">
        <f t="shared" si="5"/>
        <v>0</v>
      </c>
      <c r="H26" s="14">
        <f t="shared" si="6"/>
        <v>0</v>
      </c>
    </row>
    <row r="27" spans="2:12" x14ac:dyDescent="0.35">
      <c r="F27" s="3" t="s">
        <v>16</v>
      </c>
      <c r="G27" s="37">
        <f>1.8*(SUM(F21:F26)/24)</f>
        <v>0</v>
      </c>
      <c r="H27" s="7">
        <f>G27/25</f>
        <v>0</v>
      </c>
    </row>
    <row r="32" spans="2:12" x14ac:dyDescent="0.35">
      <c r="F32" s="1" t="s">
        <v>24</v>
      </c>
    </row>
  </sheetData>
  <mergeCells count="10">
    <mergeCell ref="B2:H2"/>
    <mergeCell ref="B3:H3"/>
    <mergeCell ref="B21:B23"/>
    <mergeCell ref="B24:B26"/>
    <mergeCell ref="B6:B7"/>
    <mergeCell ref="C6:C7"/>
    <mergeCell ref="B8:B10"/>
    <mergeCell ref="B11:B13"/>
    <mergeCell ref="B19:B20"/>
    <mergeCell ref="C19:C20"/>
  </mergeCells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32"/>
  <sheetViews>
    <sheetView showGridLines="0" workbookViewId="0">
      <selection activeCell="D8" sqref="D8"/>
    </sheetView>
  </sheetViews>
  <sheetFormatPr defaultColWidth="9" defaultRowHeight="21" x14ac:dyDescent="0.35"/>
  <cols>
    <col min="1" max="1" width="3.25" style="1" customWidth="1"/>
    <col min="2" max="2" width="14.25" style="1" customWidth="1"/>
    <col min="3" max="3" width="15.125" style="1" customWidth="1"/>
    <col min="4" max="4" width="11.875" style="1" customWidth="1"/>
    <col min="5" max="5" width="12.125" style="1" customWidth="1"/>
    <col min="6" max="6" width="12.75" style="1" customWidth="1"/>
    <col min="7" max="7" width="14.25" style="1" customWidth="1"/>
    <col min="8" max="8" width="15.75" style="1" customWidth="1"/>
    <col min="9" max="16384" width="9" style="1"/>
  </cols>
  <sheetData>
    <row r="2" spans="2:12" ht="23.25" x14ac:dyDescent="0.35">
      <c r="B2" s="52" t="s">
        <v>53</v>
      </c>
      <c r="C2" s="52"/>
      <c r="D2" s="52"/>
      <c r="E2" s="52"/>
      <c r="F2" s="52"/>
      <c r="G2" s="52"/>
      <c r="H2" s="52"/>
    </row>
    <row r="3" spans="2:12" ht="25.5" customHeight="1" x14ac:dyDescent="0.35">
      <c r="B3" s="56" t="s">
        <v>23</v>
      </c>
      <c r="C3" s="56"/>
      <c r="D3" s="56"/>
      <c r="E3" s="56"/>
      <c r="F3" s="56"/>
      <c r="G3" s="56"/>
      <c r="H3" s="56"/>
    </row>
    <row r="4" spans="2:12" ht="9.75" customHeight="1" x14ac:dyDescent="0.35"/>
    <row r="5" spans="2:12" ht="21.75" thickBot="1" x14ac:dyDescent="0.4">
      <c r="B5" s="1" t="s">
        <v>15</v>
      </c>
      <c r="F5" s="36"/>
      <c r="G5" s="36"/>
    </row>
    <row r="6" spans="2:12" x14ac:dyDescent="0.35">
      <c r="B6" s="57" t="s">
        <v>18</v>
      </c>
      <c r="C6" s="59" t="s">
        <v>0</v>
      </c>
      <c r="D6" s="15" t="s">
        <v>4</v>
      </c>
      <c r="E6" s="15" t="s">
        <v>1</v>
      </c>
      <c r="F6" s="15" t="s">
        <v>3</v>
      </c>
      <c r="G6" s="15" t="s">
        <v>7</v>
      </c>
      <c r="H6" s="16" t="s">
        <v>17</v>
      </c>
    </row>
    <row r="7" spans="2:12" ht="21.75" thickBot="1" x14ac:dyDescent="0.4">
      <c r="B7" s="61"/>
      <c r="C7" s="62"/>
      <c r="D7" s="5" t="s">
        <v>2</v>
      </c>
      <c r="E7" s="5" t="s">
        <v>5</v>
      </c>
      <c r="F7" s="6" t="s">
        <v>6</v>
      </c>
      <c r="G7" s="35" t="s">
        <v>46</v>
      </c>
      <c r="H7" s="20" t="s">
        <v>14</v>
      </c>
    </row>
    <row r="8" spans="2:12" x14ac:dyDescent="0.35">
      <c r="B8" s="53" t="s">
        <v>19</v>
      </c>
      <c r="C8" s="8" t="s">
        <v>9</v>
      </c>
      <c r="D8" s="8"/>
      <c r="E8" s="8"/>
      <c r="F8" s="8">
        <f>D8*E8</f>
        <v>0</v>
      </c>
      <c r="G8" s="9">
        <f>1.8*(F8/12)</f>
        <v>0</v>
      </c>
      <c r="H8" s="10">
        <f>(1.8*G8)/25</f>
        <v>0</v>
      </c>
      <c r="J8" s="1" t="s">
        <v>22</v>
      </c>
      <c r="L8" s="19">
        <f>G14</f>
        <v>0</v>
      </c>
    </row>
    <row r="9" spans="2:12" x14ac:dyDescent="0.35">
      <c r="B9" s="54"/>
      <c r="C9" s="2" t="s">
        <v>10</v>
      </c>
      <c r="D9" s="2"/>
      <c r="E9" s="2"/>
      <c r="F9" s="2">
        <f t="shared" ref="F9:F10" si="0">D9*E9</f>
        <v>0</v>
      </c>
      <c r="G9" s="4">
        <f t="shared" ref="G9:G13" si="1">1.8*(F9/12)</f>
        <v>0</v>
      </c>
      <c r="H9" s="11">
        <f t="shared" ref="H9:H13" si="2">(1.8*G9)/25</f>
        <v>0</v>
      </c>
      <c r="J9" s="1" t="s">
        <v>21</v>
      </c>
      <c r="L9" s="19">
        <f>H14</f>
        <v>0</v>
      </c>
    </row>
    <row r="10" spans="2:12" ht="21.75" thickBot="1" x14ac:dyDescent="0.4">
      <c r="B10" s="55"/>
      <c r="C10" s="12" t="s">
        <v>11</v>
      </c>
      <c r="D10" s="12"/>
      <c r="E10" s="12"/>
      <c r="F10" s="12">
        <f t="shared" si="0"/>
        <v>0</v>
      </c>
      <c r="G10" s="13">
        <f t="shared" si="1"/>
        <v>0</v>
      </c>
      <c r="H10" s="14">
        <f t="shared" si="2"/>
        <v>0</v>
      </c>
    </row>
    <row r="11" spans="2:12" x14ac:dyDescent="0.35">
      <c r="B11" s="53" t="s">
        <v>20</v>
      </c>
      <c r="C11" s="8" t="s">
        <v>9</v>
      </c>
      <c r="D11" s="8"/>
      <c r="E11" s="8"/>
      <c r="F11" s="8">
        <f>D11*E11</f>
        <v>0</v>
      </c>
      <c r="G11" s="9">
        <f>1.8*(F11/12)</f>
        <v>0</v>
      </c>
      <c r="H11" s="10">
        <f t="shared" si="2"/>
        <v>0</v>
      </c>
    </row>
    <row r="12" spans="2:12" x14ac:dyDescent="0.35">
      <c r="B12" s="54"/>
      <c r="C12" s="2" t="s">
        <v>10</v>
      </c>
      <c r="D12" s="2"/>
      <c r="E12" s="2"/>
      <c r="F12" s="2">
        <f t="shared" ref="F12:F13" si="3">D12*E12</f>
        <v>0</v>
      </c>
      <c r="G12" s="4">
        <f t="shared" si="1"/>
        <v>0</v>
      </c>
      <c r="H12" s="11">
        <f t="shared" si="2"/>
        <v>0</v>
      </c>
    </row>
    <row r="13" spans="2:12" ht="21.75" thickBot="1" x14ac:dyDescent="0.4">
      <c r="B13" s="55"/>
      <c r="C13" s="12" t="s">
        <v>11</v>
      </c>
      <c r="D13" s="12"/>
      <c r="E13" s="12"/>
      <c r="F13" s="12">
        <f t="shared" si="3"/>
        <v>0</v>
      </c>
      <c r="G13" s="13">
        <f t="shared" si="1"/>
        <v>0</v>
      </c>
      <c r="H13" s="14">
        <f t="shared" si="2"/>
        <v>0</v>
      </c>
    </row>
    <row r="14" spans="2:12" x14ac:dyDescent="0.35">
      <c r="F14" s="3" t="s">
        <v>16</v>
      </c>
      <c r="G14" s="37">
        <f>1.8*(SUM(F8:F13)/24)</f>
        <v>0</v>
      </c>
      <c r="H14" s="7">
        <f>G14/25</f>
        <v>0</v>
      </c>
    </row>
    <row r="18" spans="2:12" ht="21.75" thickBot="1" x14ac:dyDescent="0.4">
      <c r="B18" s="1" t="s">
        <v>15</v>
      </c>
      <c r="F18" s="36"/>
      <c r="G18" s="36"/>
    </row>
    <row r="19" spans="2:12" x14ac:dyDescent="0.35">
      <c r="B19" s="57" t="s">
        <v>18</v>
      </c>
      <c r="C19" s="59" t="s">
        <v>0</v>
      </c>
      <c r="D19" s="15" t="s">
        <v>4</v>
      </c>
      <c r="E19" s="15" t="s">
        <v>1</v>
      </c>
      <c r="F19" s="15" t="s">
        <v>3</v>
      </c>
      <c r="G19" s="15" t="s">
        <v>7</v>
      </c>
      <c r="H19" s="16" t="s">
        <v>17</v>
      </c>
    </row>
    <row r="20" spans="2:12" ht="21.75" thickBot="1" x14ac:dyDescent="0.4">
      <c r="B20" s="61"/>
      <c r="C20" s="62"/>
      <c r="D20" s="5" t="s">
        <v>2</v>
      </c>
      <c r="E20" s="5" t="s">
        <v>5</v>
      </c>
      <c r="F20" s="6" t="s">
        <v>6</v>
      </c>
      <c r="G20" s="35" t="s">
        <v>46</v>
      </c>
      <c r="H20" s="31" t="s">
        <v>14</v>
      </c>
    </row>
    <row r="21" spans="2:12" x14ac:dyDescent="0.35">
      <c r="B21" s="53" t="s">
        <v>19</v>
      </c>
      <c r="C21" s="8" t="s">
        <v>9</v>
      </c>
      <c r="D21" s="8"/>
      <c r="E21" s="8"/>
      <c r="F21" s="8">
        <f>D21*E21</f>
        <v>0</v>
      </c>
      <c r="G21" s="9">
        <f>1.8*(F21/12)</f>
        <v>0</v>
      </c>
      <c r="H21" s="10">
        <f>(1.8*G21)/25</f>
        <v>0</v>
      </c>
      <c r="J21" s="1" t="s">
        <v>22</v>
      </c>
      <c r="L21" s="19">
        <f>G27</f>
        <v>0</v>
      </c>
    </row>
    <row r="22" spans="2:12" x14ac:dyDescent="0.35">
      <c r="B22" s="54"/>
      <c r="C22" s="2" t="s">
        <v>10</v>
      </c>
      <c r="D22" s="2"/>
      <c r="E22" s="2"/>
      <c r="F22" s="2">
        <f t="shared" ref="F22:F23" si="4">D22*E22</f>
        <v>0</v>
      </c>
      <c r="G22" s="4">
        <f t="shared" ref="G22:G26" si="5">1.8*(F22/12)</f>
        <v>0</v>
      </c>
      <c r="H22" s="11">
        <f t="shared" ref="H22:H26" si="6">(1.8*G22)/25</f>
        <v>0</v>
      </c>
      <c r="J22" s="1" t="s">
        <v>21</v>
      </c>
      <c r="L22" s="19">
        <f>H27</f>
        <v>0</v>
      </c>
    </row>
    <row r="23" spans="2:12" ht="21.75" thickBot="1" x14ac:dyDescent="0.4">
      <c r="B23" s="55"/>
      <c r="C23" s="12" t="s">
        <v>11</v>
      </c>
      <c r="D23" s="12"/>
      <c r="E23" s="12"/>
      <c r="F23" s="12">
        <f t="shared" si="4"/>
        <v>0</v>
      </c>
      <c r="G23" s="13">
        <f t="shared" si="5"/>
        <v>0</v>
      </c>
      <c r="H23" s="14">
        <f t="shared" si="6"/>
        <v>0</v>
      </c>
    </row>
    <row r="24" spans="2:12" x14ac:dyDescent="0.35">
      <c r="B24" s="53" t="s">
        <v>20</v>
      </c>
      <c r="C24" s="8" t="s">
        <v>9</v>
      </c>
      <c r="D24" s="8"/>
      <c r="E24" s="8"/>
      <c r="F24" s="8">
        <f>D24*E24</f>
        <v>0</v>
      </c>
      <c r="G24" s="9">
        <f>1.8*(F24/12)</f>
        <v>0</v>
      </c>
      <c r="H24" s="10">
        <f t="shared" si="6"/>
        <v>0</v>
      </c>
    </row>
    <row r="25" spans="2:12" x14ac:dyDescent="0.35">
      <c r="B25" s="54"/>
      <c r="C25" s="2" t="s">
        <v>10</v>
      </c>
      <c r="D25" s="2"/>
      <c r="E25" s="2"/>
      <c r="F25" s="2">
        <f t="shared" ref="F25:F26" si="7">D25*E25</f>
        <v>0</v>
      </c>
      <c r="G25" s="4">
        <f t="shared" si="5"/>
        <v>0</v>
      </c>
      <c r="H25" s="11">
        <f t="shared" si="6"/>
        <v>0</v>
      </c>
    </row>
    <row r="26" spans="2:12" ht="21.75" thickBot="1" x14ac:dyDescent="0.4">
      <c r="B26" s="55"/>
      <c r="C26" s="12" t="s">
        <v>11</v>
      </c>
      <c r="D26" s="12"/>
      <c r="E26" s="12"/>
      <c r="F26" s="12">
        <f t="shared" si="7"/>
        <v>0</v>
      </c>
      <c r="G26" s="13">
        <f t="shared" si="5"/>
        <v>0</v>
      </c>
      <c r="H26" s="14">
        <f t="shared" si="6"/>
        <v>0</v>
      </c>
    </row>
    <row r="27" spans="2:12" x14ac:dyDescent="0.35">
      <c r="F27" s="3" t="s">
        <v>16</v>
      </c>
      <c r="G27" s="37">
        <f>1.8*(SUM(F21:F26)/24)</f>
        <v>0</v>
      </c>
      <c r="H27" s="7">
        <f>G27/25</f>
        <v>0</v>
      </c>
    </row>
    <row r="32" spans="2:12" x14ac:dyDescent="0.35">
      <c r="F32" s="1" t="s">
        <v>24</v>
      </c>
    </row>
  </sheetData>
  <mergeCells count="10">
    <mergeCell ref="B19:B20"/>
    <mergeCell ref="C19:C20"/>
    <mergeCell ref="B21:B23"/>
    <mergeCell ref="B24:B26"/>
    <mergeCell ref="B2:H2"/>
    <mergeCell ref="B3:H3"/>
    <mergeCell ref="B6:B7"/>
    <mergeCell ref="C6:C7"/>
    <mergeCell ref="B8:B10"/>
    <mergeCell ref="B11:B13"/>
  </mergeCells>
  <pageMargins left="0.7" right="0.7" top="0.75" bottom="0.75" header="0.3" footer="0.3"/>
  <pageSetup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69"/>
  <sheetViews>
    <sheetView showGridLines="0" topLeftCell="A13" workbookViewId="0">
      <selection activeCell="E5" sqref="E5:E6"/>
    </sheetView>
  </sheetViews>
  <sheetFormatPr defaultRowHeight="24" customHeight="1" x14ac:dyDescent="0.2"/>
  <cols>
    <col min="2" max="2" width="6.125" customWidth="1"/>
    <col min="3" max="3" width="68" customWidth="1"/>
    <col min="4" max="4" width="10.625" customWidth="1"/>
    <col min="5" max="5" width="15.875" customWidth="1"/>
    <col min="7" max="7" width="6" customWidth="1"/>
    <col min="8" max="8" width="1.375" customWidth="1"/>
    <col min="9" max="9" width="15.125" customWidth="1"/>
  </cols>
  <sheetData>
    <row r="2" spans="2:9" ht="24" customHeight="1" x14ac:dyDescent="0.5">
      <c r="B2" s="84" t="s">
        <v>55</v>
      </c>
      <c r="C2" s="84"/>
      <c r="D2" s="84"/>
      <c r="E2" s="84"/>
    </row>
    <row r="3" spans="2:9" ht="11.25" customHeight="1" thickBot="1" x14ac:dyDescent="0.25">
      <c r="B3" s="21"/>
    </row>
    <row r="4" spans="2:9" ht="24" customHeight="1" thickBot="1" x14ac:dyDescent="0.25">
      <c r="B4" s="22" t="s">
        <v>25</v>
      </c>
      <c r="C4" s="23" t="s">
        <v>26</v>
      </c>
      <c r="D4" s="23" t="s">
        <v>27</v>
      </c>
      <c r="E4" s="23" t="s">
        <v>28</v>
      </c>
    </row>
    <row r="5" spans="2:9" ht="24" customHeight="1" x14ac:dyDescent="0.2">
      <c r="B5" s="85">
        <v>1</v>
      </c>
      <c r="C5" s="38" t="s">
        <v>29</v>
      </c>
      <c r="D5" s="87" t="s">
        <v>7</v>
      </c>
      <c r="E5" s="89"/>
    </row>
    <row r="6" spans="2:9" ht="24" customHeight="1" thickBot="1" x14ac:dyDescent="0.25">
      <c r="B6" s="86"/>
      <c r="C6" s="39" t="s">
        <v>54</v>
      </c>
      <c r="D6" s="88"/>
      <c r="E6" s="90"/>
      <c r="G6" s="48"/>
      <c r="I6" s="50" t="s">
        <v>50</v>
      </c>
    </row>
    <row r="7" spans="2:9" ht="24" customHeight="1" x14ac:dyDescent="0.25">
      <c r="B7" s="85">
        <v>2</v>
      </c>
      <c r="C7" s="38" t="s">
        <v>29</v>
      </c>
      <c r="D7" s="87" t="s">
        <v>7</v>
      </c>
      <c r="E7" s="89"/>
      <c r="G7" s="28"/>
      <c r="I7" s="50"/>
    </row>
    <row r="8" spans="2:9" ht="24" customHeight="1" thickBot="1" x14ac:dyDescent="0.25">
      <c r="B8" s="86"/>
      <c r="C8" s="39" t="s">
        <v>30</v>
      </c>
      <c r="D8" s="88"/>
      <c r="E8" s="90"/>
      <c r="G8" s="47"/>
      <c r="I8" s="50" t="s">
        <v>49</v>
      </c>
    </row>
    <row r="9" spans="2:9" ht="24" customHeight="1" x14ac:dyDescent="0.2">
      <c r="B9" s="85">
        <v>3</v>
      </c>
      <c r="C9" s="38" t="s">
        <v>29</v>
      </c>
      <c r="D9" s="87" t="s">
        <v>7</v>
      </c>
      <c r="E9" s="89"/>
      <c r="I9" s="50"/>
    </row>
    <row r="10" spans="2:9" ht="24" customHeight="1" thickBot="1" x14ac:dyDescent="0.25">
      <c r="B10" s="86"/>
      <c r="C10" s="39" t="s">
        <v>30</v>
      </c>
      <c r="D10" s="88"/>
      <c r="E10" s="90"/>
      <c r="G10" s="49"/>
      <c r="I10" s="50" t="s">
        <v>51</v>
      </c>
    </row>
    <row r="11" spans="2:9" ht="24" customHeight="1" x14ac:dyDescent="0.25">
      <c r="B11" s="85">
        <v>4</v>
      </c>
      <c r="C11" s="38" t="s">
        <v>29</v>
      </c>
      <c r="D11" s="87" t="s">
        <v>7</v>
      </c>
      <c r="E11" s="89"/>
      <c r="G11" s="28"/>
    </row>
    <row r="12" spans="2:9" ht="24" customHeight="1" thickBot="1" x14ac:dyDescent="0.25">
      <c r="B12" s="86"/>
      <c r="C12" s="39" t="s">
        <v>30</v>
      </c>
      <c r="D12" s="88"/>
      <c r="E12" s="90"/>
    </row>
    <row r="13" spans="2:9" ht="24" customHeight="1" x14ac:dyDescent="0.2">
      <c r="B13" s="85">
        <v>5</v>
      </c>
      <c r="C13" s="38" t="s">
        <v>29</v>
      </c>
      <c r="D13" s="87" t="s">
        <v>7</v>
      </c>
      <c r="E13" s="89"/>
    </row>
    <row r="14" spans="2:9" ht="24" customHeight="1" thickBot="1" x14ac:dyDescent="0.25">
      <c r="B14" s="86"/>
      <c r="C14" s="39" t="s">
        <v>30</v>
      </c>
      <c r="D14" s="88"/>
      <c r="E14" s="90"/>
    </row>
    <row r="15" spans="2:9" ht="24" customHeight="1" x14ac:dyDescent="0.25">
      <c r="B15" s="85">
        <v>6</v>
      </c>
      <c r="C15" s="38" t="s">
        <v>29</v>
      </c>
      <c r="D15" s="87" t="s">
        <v>7</v>
      </c>
      <c r="E15" s="89"/>
      <c r="G15" s="28"/>
    </row>
    <row r="16" spans="2:9" ht="24" customHeight="1" thickBot="1" x14ac:dyDescent="0.25">
      <c r="B16" s="86"/>
      <c r="C16" s="39" t="s">
        <v>30</v>
      </c>
      <c r="D16" s="88"/>
      <c r="E16" s="90"/>
    </row>
    <row r="17" spans="2:7" ht="24" customHeight="1" x14ac:dyDescent="0.2">
      <c r="B17" s="85">
        <v>7</v>
      </c>
      <c r="C17" s="38" t="s">
        <v>29</v>
      </c>
      <c r="D17" s="87" t="s">
        <v>7</v>
      </c>
      <c r="E17" s="89"/>
    </row>
    <row r="18" spans="2:7" ht="24" customHeight="1" thickBot="1" x14ac:dyDescent="0.25">
      <c r="B18" s="86"/>
      <c r="C18" s="39" t="s">
        <v>30</v>
      </c>
      <c r="D18" s="88"/>
      <c r="E18" s="90"/>
    </row>
    <row r="19" spans="2:7" ht="24" customHeight="1" x14ac:dyDescent="0.25">
      <c r="B19" s="85">
        <v>8</v>
      </c>
      <c r="C19" s="38" t="s">
        <v>29</v>
      </c>
      <c r="D19" s="87" t="s">
        <v>7</v>
      </c>
      <c r="E19" s="89"/>
      <c r="G19" s="28"/>
    </row>
    <row r="20" spans="2:7" ht="24" customHeight="1" thickBot="1" x14ac:dyDescent="0.25">
      <c r="B20" s="86"/>
      <c r="C20" s="39" t="s">
        <v>30</v>
      </c>
      <c r="D20" s="88"/>
      <c r="E20" s="90"/>
    </row>
    <row r="21" spans="2:7" ht="24" customHeight="1" x14ac:dyDescent="0.2">
      <c r="B21" s="85">
        <v>10</v>
      </c>
      <c r="C21" s="38" t="s">
        <v>29</v>
      </c>
      <c r="D21" s="87" t="s">
        <v>7</v>
      </c>
      <c r="E21" s="89"/>
    </row>
    <row r="22" spans="2:7" ht="24" customHeight="1" thickBot="1" x14ac:dyDescent="0.25">
      <c r="B22" s="86"/>
      <c r="C22" s="39" t="s">
        <v>30</v>
      </c>
      <c r="D22" s="88"/>
      <c r="E22" s="90"/>
    </row>
    <row r="23" spans="2:7" ht="24" customHeight="1" x14ac:dyDescent="0.25">
      <c r="B23" s="85">
        <v>11</v>
      </c>
      <c r="C23" s="38" t="s">
        <v>29</v>
      </c>
      <c r="D23" s="87" t="s">
        <v>7</v>
      </c>
      <c r="E23" s="89"/>
      <c r="G23" s="28"/>
    </row>
    <row r="24" spans="2:7" ht="24" customHeight="1" thickBot="1" x14ac:dyDescent="0.25">
      <c r="B24" s="86"/>
      <c r="C24" s="39" t="s">
        <v>30</v>
      </c>
      <c r="D24" s="88"/>
      <c r="E24" s="90"/>
    </row>
    <row r="25" spans="2:7" ht="24" customHeight="1" x14ac:dyDescent="0.2">
      <c r="B25" s="85">
        <v>12</v>
      </c>
      <c r="C25" s="38" t="s">
        <v>29</v>
      </c>
      <c r="D25" s="87" t="s">
        <v>7</v>
      </c>
      <c r="E25" s="89"/>
    </row>
    <row r="26" spans="2:7" ht="24" customHeight="1" thickBot="1" x14ac:dyDescent="0.25">
      <c r="B26" s="86"/>
      <c r="C26" s="39" t="s">
        <v>30</v>
      </c>
      <c r="D26" s="88"/>
      <c r="E26" s="90"/>
    </row>
    <row r="27" spans="2:7" ht="24" customHeight="1" x14ac:dyDescent="0.25">
      <c r="B27" s="85">
        <v>13</v>
      </c>
      <c r="C27" s="38" t="s">
        <v>29</v>
      </c>
      <c r="D27" s="87" t="s">
        <v>7</v>
      </c>
      <c r="E27" s="89"/>
      <c r="G27" s="28"/>
    </row>
    <row r="28" spans="2:7" ht="24" customHeight="1" thickBot="1" x14ac:dyDescent="0.25">
      <c r="B28" s="86"/>
      <c r="C28" s="39" t="s">
        <v>30</v>
      </c>
      <c r="D28" s="88"/>
      <c r="E28" s="90"/>
    </row>
    <row r="29" spans="2:7" ht="24" customHeight="1" x14ac:dyDescent="0.2">
      <c r="B29" s="85">
        <v>14</v>
      </c>
      <c r="C29" s="38" t="s">
        <v>29</v>
      </c>
      <c r="D29" s="87" t="s">
        <v>7</v>
      </c>
      <c r="E29" s="89"/>
    </row>
    <row r="30" spans="2:7" ht="24" customHeight="1" thickBot="1" x14ac:dyDescent="0.25">
      <c r="B30" s="86"/>
      <c r="C30" s="39" t="s">
        <v>30</v>
      </c>
      <c r="D30" s="88"/>
      <c r="E30" s="90"/>
    </row>
    <row r="31" spans="2:7" ht="24" customHeight="1" x14ac:dyDescent="0.25">
      <c r="B31" s="85">
        <v>15</v>
      </c>
      <c r="C31" s="38" t="s">
        <v>29</v>
      </c>
      <c r="D31" s="87" t="s">
        <v>7</v>
      </c>
      <c r="E31" s="89"/>
      <c r="G31" s="28"/>
    </row>
    <row r="32" spans="2:7" ht="24" customHeight="1" thickBot="1" x14ac:dyDescent="0.25">
      <c r="B32" s="86"/>
      <c r="C32" s="39" t="s">
        <v>30</v>
      </c>
      <c r="D32" s="88"/>
      <c r="E32" s="90"/>
    </row>
    <row r="33" spans="2:5" ht="24" customHeight="1" x14ac:dyDescent="0.2">
      <c r="B33" s="63">
        <v>16</v>
      </c>
      <c r="C33" s="45" t="s">
        <v>29</v>
      </c>
      <c r="D33" s="65" t="s">
        <v>7</v>
      </c>
      <c r="E33" s="67"/>
    </row>
    <row r="34" spans="2:5" ht="24" customHeight="1" thickBot="1" x14ac:dyDescent="0.25">
      <c r="B34" s="64"/>
      <c r="C34" s="46" t="s">
        <v>31</v>
      </c>
      <c r="D34" s="66"/>
      <c r="E34" s="68"/>
    </row>
    <row r="35" spans="2:5" ht="24" customHeight="1" x14ac:dyDescent="0.2">
      <c r="B35" s="63">
        <v>17</v>
      </c>
      <c r="C35" s="45" t="s">
        <v>29</v>
      </c>
      <c r="D35" s="65" t="s">
        <v>7</v>
      </c>
      <c r="E35" s="67"/>
    </row>
    <row r="36" spans="2:5" ht="24" customHeight="1" thickBot="1" x14ac:dyDescent="0.25">
      <c r="B36" s="64"/>
      <c r="C36" s="46" t="s">
        <v>31</v>
      </c>
      <c r="D36" s="66"/>
      <c r="E36" s="68"/>
    </row>
    <row r="37" spans="2:5" ht="24" customHeight="1" x14ac:dyDescent="0.2">
      <c r="B37" s="63">
        <v>18</v>
      </c>
      <c r="C37" s="45" t="s">
        <v>29</v>
      </c>
      <c r="D37" s="65" t="s">
        <v>7</v>
      </c>
      <c r="E37" s="67"/>
    </row>
    <row r="38" spans="2:5" ht="24" customHeight="1" thickBot="1" x14ac:dyDescent="0.25">
      <c r="B38" s="64"/>
      <c r="C38" s="46" t="s">
        <v>31</v>
      </c>
      <c r="D38" s="66"/>
      <c r="E38" s="68"/>
    </row>
    <row r="39" spans="2:5" ht="24" customHeight="1" x14ac:dyDescent="0.2">
      <c r="B39" s="63">
        <v>19</v>
      </c>
      <c r="C39" s="45" t="s">
        <v>29</v>
      </c>
      <c r="D39" s="65" t="s">
        <v>7</v>
      </c>
      <c r="E39" s="67"/>
    </row>
    <row r="40" spans="2:5" ht="24" customHeight="1" thickBot="1" x14ac:dyDescent="0.25">
      <c r="B40" s="64"/>
      <c r="C40" s="46" t="s">
        <v>31</v>
      </c>
      <c r="D40" s="66"/>
      <c r="E40" s="68"/>
    </row>
    <row r="41" spans="2:5" ht="24" customHeight="1" x14ac:dyDescent="0.2">
      <c r="B41" s="63">
        <v>20</v>
      </c>
      <c r="C41" s="45" t="s">
        <v>29</v>
      </c>
      <c r="D41" s="65" t="s">
        <v>7</v>
      </c>
      <c r="E41" s="67"/>
    </row>
    <row r="42" spans="2:5" ht="24" customHeight="1" thickBot="1" x14ac:dyDescent="0.25">
      <c r="B42" s="64"/>
      <c r="C42" s="46" t="s">
        <v>31</v>
      </c>
      <c r="D42" s="66"/>
      <c r="E42" s="68"/>
    </row>
    <row r="43" spans="2:5" ht="24" customHeight="1" x14ac:dyDescent="0.2">
      <c r="B43" s="63">
        <v>21</v>
      </c>
      <c r="C43" s="45" t="s">
        <v>29</v>
      </c>
      <c r="D43" s="65" t="s">
        <v>7</v>
      </c>
      <c r="E43" s="67"/>
    </row>
    <row r="44" spans="2:5" ht="24" customHeight="1" thickBot="1" x14ac:dyDescent="0.25">
      <c r="B44" s="64"/>
      <c r="C44" s="46" t="s">
        <v>31</v>
      </c>
      <c r="D44" s="66"/>
      <c r="E44" s="68"/>
    </row>
    <row r="45" spans="2:5" ht="24" customHeight="1" x14ac:dyDescent="0.2">
      <c r="B45" s="63">
        <v>22</v>
      </c>
      <c r="C45" s="45" t="s">
        <v>29</v>
      </c>
      <c r="D45" s="65" t="s">
        <v>7</v>
      </c>
      <c r="E45" s="67"/>
    </row>
    <row r="46" spans="2:5" ht="24" customHeight="1" thickBot="1" x14ac:dyDescent="0.25">
      <c r="B46" s="64"/>
      <c r="C46" s="46" t="s">
        <v>31</v>
      </c>
      <c r="D46" s="66"/>
      <c r="E46" s="68"/>
    </row>
    <row r="47" spans="2:5" ht="24" customHeight="1" x14ac:dyDescent="0.2">
      <c r="B47" s="78">
        <v>23</v>
      </c>
      <c r="C47" s="43" t="s">
        <v>29</v>
      </c>
      <c r="D47" s="80" t="s">
        <v>7</v>
      </c>
      <c r="E47" s="82"/>
    </row>
    <row r="48" spans="2:5" ht="24" customHeight="1" thickBot="1" x14ac:dyDescent="0.25">
      <c r="B48" s="79"/>
      <c r="C48" s="44" t="s">
        <v>32</v>
      </c>
      <c r="D48" s="81"/>
      <c r="E48" s="83"/>
    </row>
    <row r="49" spans="2:5" ht="24" customHeight="1" x14ac:dyDescent="0.2">
      <c r="B49" s="78">
        <v>24</v>
      </c>
      <c r="C49" s="43" t="s">
        <v>29</v>
      </c>
      <c r="D49" s="80" t="s">
        <v>7</v>
      </c>
      <c r="E49" s="82"/>
    </row>
    <row r="50" spans="2:5" ht="24" customHeight="1" thickBot="1" x14ac:dyDescent="0.25">
      <c r="B50" s="79"/>
      <c r="C50" s="44" t="s">
        <v>32</v>
      </c>
      <c r="D50" s="81"/>
      <c r="E50" s="83"/>
    </row>
    <row r="51" spans="2:5" ht="24" customHeight="1" x14ac:dyDescent="0.2">
      <c r="B51" s="78">
        <v>25</v>
      </c>
      <c r="C51" s="43" t="s">
        <v>29</v>
      </c>
      <c r="D51" s="80" t="s">
        <v>7</v>
      </c>
      <c r="E51" s="82"/>
    </row>
    <row r="52" spans="2:5" ht="24" customHeight="1" thickBot="1" x14ac:dyDescent="0.25">
      <c r="B52" s="79"/>
      <c r="C52" s="44" t="s">
        <v>32</v>
      </c>
      <c r="D52" s="81"/>
      <c r="E52" s="83"/>
    </row>
    <row r="53" spans="2:5" ht="24" customHeight="1" x14ac:dyDescent="0.2">
      <c r="B53" s="78">
        <v>26</v>
      </c>
      <c r="C53" s="43" t="s">
        <v>29</v>
      </c>
      <c r="D53" s="80" t="s">
        <v>7</v>
      </c>
      <c r="E53" s="82"/>
    </row>
    <row r="54" spans="2:5" ht="24" customHeight="1" thickBot="1" x14ac:dyDescent="0.25">
      <c r="B54" s="79"/>
      <c r="C54" s="44" t="s">
        <v>32</v>
      </c>
      <c r="D54" s="81"/>
      <c r="E54" s="83"/>
    </row>
    <row r="55" spans="2:5" ht="24" customHeight="1" x14ac:dyDescent="0.2">
      <c r="B55" s="78">
        <v>27</v>
      </c>
      <c r="C55" s="43" t="s">
        <v>29</v>
      </c>
      <c r="D55" s="80" t="s">
        <v>7</v>
      </c>
      <c r="E55" s="82"/>
    </row>
    <row r="56" spans="2:5" ht="24" customHeight="1" thickBot="1" x14ac:dyDescent="0.25">
      <c r="B56" s="79"/>
      <c r="C56" s="44" t="s">
        <v>32</v>
      </c>
      <c r="D56" s="81"/>
      <c r="E56" s="83"/>
    </row>
    <row r="57" spans="2:5" ht="24" customHeight="1" x14ac:dyDescent="0.2">
      <c r="B57" s="78">
        <v>28</v>
      </c>
      <c r="C57" s="43" t="s">
        <v>29</v>
      </c>
      <c r="D57" s="80" t="s">
        <v>7</v>
      </c>
      <c r="E57" s="82"/>
    </row>
    <row r="58" spans="2:5" ht="24" customHeight="1" thickBot="1" x14ac:dyDescent="0.25">
      <c r="B58" s="79"/>
      <c r="C58" s="44" t="s">
        <v>32</v>
      </c>
      <c r="D58" s="81"/>
      <c r="E58" s="83"/>
    </row>
    <row r="59" spans="2:5" ht="24" customHeight="1" thickBot="1" x14ac:dyDescent="0.25">
      <c r="B59" s="25">
        <v>29</v>
      </c>
      <c r="C59" s="24" t="s">
        <v>33</v>
      </c>
      <c r="D59" s="26" t="s">
        <v>7</v>
      </c>
      <c r="E59" s="41">
        <f>SUM(E5:E58)</f>
        <v>0</v>
      </c>
    </row>
    <row r="60" spans="2:5" ht="24" customHeight="1" thickBot="1" x14ac:dyDescent="0.25">
      <c r="B60" s="25">
        <v>30</v>
      </c>
      <c r="C60" s="24" t="s">
        <v>34</v>
      </c>
      <c r="D60" s="26" t="s">
        <v>35</v>
      </c>
      <c r="E60" s="40"/>
    </row>
    <row r="61" spans="2:5" ht="42.75" thickBot="1" x14ac:dyDescent="0.25">
      <c r="B61" s="25">
        <v>31</v>
      </c>
      <c r="C61" s="24" t="s">
        <v>36</v>
      </c>
      <c r="D61" s="26" t="s">
        <v>35</v>
      </c>
      <c r="E61" s="42" t="e">
        <f>E59/E60</f>
        <v>#DIV/0!</v>
      </c>
    </row>
    <row r="62" spans="2:5" ht="27.75" customHeight="1" thickBot="1" x14ac:dyDescent="0.25">
      <c r="B62" s="25">
        <v>32</v>
      </c>
      <c r="C62" s="24" t="s">
        <v>37</v>
      </c>
      <c r="D62" s="26" t="s">
        <v>35</v>
      </c>
      <c r="E62" s="51">
        <v>25</v>
      </c>
    </row>
    <row r="63" spans="2:5" ht="27.75" customHeight="1" thickBot="1" x14ac:dyDescent="0.25">
      <c r="B63" s="25">
        <v>33</v>
      </c>
      <c r="C63" s="24" t="s">
        <v>38</v>
      </c>
      <c r="D63" s="26" t="s">
        <v>39</v>
      </c>
      <c r="E63" s="42" t="e">
        <f>((E61-E62)*100)/E62</f>
        <v>#DIV/0!</v>
      </c>
    </row>
    <row r="64" spans="2:5" ht="24" customHeight="1" x14ac:dyDescent="0.2">
      <c r="B64" s="69">
        <v>34</v>
      </c>
      <c r="C64" s="27" t="s">
        <v>40</v>
      </c>
      <c r="D64" s="72" t="s">
        <v>42</v>
      </c>
      <c r="E64" s="75" t="e">
        <f>IF(E63&lt;=10,5,IF(AND(E63&gt;10,E63&lt;=20),(20-E63)*5/10,0))</f>
        <v>#DIV/0!</v>
      </c>
    </row>
    <row r="65" spans="2:5" ht="24" customHeight="1" x14ac:dyDescent="0.2">
      <c r="B65" s="70"/>
      <c r="C65" s="27" t="s">
        <v>44</v>
      </c>
      <c r="D65" s="73"/>
      <c r="E65" s="76"/>
    </row>
    <row r="66" spans="2:5" ht="24" customHeight="1" x14ac:dyDescent="0.2">
      <c r="B66" s="70"/>
      <c r="C66" s="27" t="s">
        <v>41</v>
      </c>
      <c r="D66" s="73"/>
      <c r="E66" s="76"/>
    </row>
    <row r="67" spans="2:5" ht="63.75" thickBot="1" x14ac:dyDescent="0.25">
      <c r="B67" s="71"/>
      <c r="C67" s="30" t="s">
        <v>45</v>
      </c>
      <c r="D67" s="74"/>
      <c r="E67" s="77"/>
    </row>
    <row r="69" spans="2:5" ht="24" customHeight="1" x14ac:dyDescent="0.2">
      <c r="C69" s="29" t="s">
        <v>43</v>
      </c>
    </row>
  </sheetData>
  <sheetProtection password="C613" sheet="1" objects="1" scenarios="1"/>
  <mergeCells count="85">
    <mergeCell ref="B45:B46"/>
    <mergeCell ref="D45:D46"/>
    <mergeCell ref="E45:E46"/>
    <mergeCell ref="B49:B50"/>
    <mergeCell ref="D49:D50"/>
    <mergeCell ref="E49:E50"/>
    <mergeCell ref="B47:B48"/>
    <mergeCell ref="D47:D48"/>
    <mergeCell ref="E47:E48"/>
    <mergeCell ref="B41:B42"/>
    <mergeCell ref="D41:D42"/>
    <mergeCell ref="E41:E42"/>
    <mergeCell ref="B43:B44"/>
    <mergeCell ref="D43:D44"/>
    <mergeCell ref="E43:E44"/>
    <mergeCell ref="B37:B38"/>
    <mergeCell ref="D37:D38"/>
    <mergeCell ref="E37:E38"/>
    <mergeCell ref="B39:B40"/>
    <mergeCell ref="D39:D40"/>
    <mergeCell ref="E39:E40"/>
    <mergeCell ref="B29:B30"/>
    <mergeCell ref="D29:D30"/>
    <mergeCell ref="E29:E30"/>
    <mergeCell ref="B31:B32"/>
    <mergeCell ref="D31:D32"/>
    <mergeCell ref="E31:E32"/>
    <mergeCell ref="B25:B26"/>
    <mergeCell ref="D25:D26"/>
    <mergeCell ref="E25:E26"/>
    <mergeCell ref="B27:B28"/>
    <mergeCell ref="D27:D28"/>
    <mergeCell ref="E27:E28"/>
    <mergeCell ref="B21:B22"/>
    <mergeCell ref="D21:D22"/>
    <mergeCell ref="E21:E22"/>
    <mergeCell ref="B23:B24"/>
    <mergeCell ref="D23:D24"/>
    <mergeCell ref="E23:E24"/>
    <mergeCell ref="B17:B18"/>
    <mergeCell ref="D17:D18"/>
    <mergeCell ref="E17:E18"/>
    <mergeCell ref="B19:B20"/>
    <mergeCell ref="D19:D20"/>
    <mergeCell ref="E19:E20"/>
    <mergeCell ref="B13:B14"/>
    <mergeCell ref="D13:D14"/>
    <mergeCell ref="E13:E14"/>
    <mergeCell ref="B15:B16"/>
    <mergeCell ref="D15:D16"/>
    <mergeCell ref="E15:E16"/>
    <mergeCell ref="B2:E2"/>
    <mergeCell ref="B9:B10"/>
    <mergeCell ref="D9:D10"/>
    <mergeCell ref="E9:E10"/>
    <mergeCell ref="B11:B12"/>
    <mergeCell ref="D11:D12"/>
    <mergeCell ref="E11:E12"/>
    <mergeCell ref="B5:B6"/>
    <mergeCell ref="D5:D6"/>
    <mergeCell ref="E5:E6"/>
    <mergeCell ref="B7:B8"/>
    <mergeCell ref="D7:D8"/>
    <mergeCell ref="E7:E8"/>
    <mergeCell ref="B64:B67"/>
    <mergeCell ref="D64:D67"/>
    <mergeCell ref="E64:E67"/>
    <mergeCell ref="B51:B52"/>
    <mergeCell ref="D51:D52"/>
    <mergeCell ref="E51:E52"/>
    <mergeCell ref="B53:B54"/>
    <mergeCell ref="B57:B58"/>
    <mergeCell ref="D57:D58"/>
    <mergeCell ref="E57:E58"/>
    <mergeCell ref="D53:D54"/>
    <mergeCell ref="E53:E54"/>
    <mergeCell ref="B55:B56"/>
    <mergeCell ref="D55:D56"/>
    <mergeCell ref="E55:E56"/>
    <mergeCell ref="B33:B34"/>
    <mergeCell ref="D33:D34"/>
    <mergeCell ref="E33:E34"/>
    <mergeCell ref="B35:B36"/>
    <mergeCell ref="D35:D36"/>
    <mergeCell ref="E35:E3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4</vt:i4>
      </vt:variant>
    </vt:vector>
  </HeadingPairs>
  <TitlesOfParts>
    <vt:vector size="4" baseType="lpstr">
      <vt:lpstr>ป.ตรี แบบที่ ๑</vt:lpstr>
      <vt:lpstr>ป.โท</vt:lpstr>
      <vt:lpstr>ป.เอก</vt:lpstr>
      <vt:lpstr>คำนวนคะแนน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Computer</dc:creator>
  <cp:lastModifiedBy>Acer</cp:lastModifiedBy>
  <dcterms:created xsi:type="dcterms:W3CDTF">2015-04-07T07:57:52Z</dcterms:created>
  <dcterms:modified xsi:type="dcterms:W3CDTF">2019-03-20T07:57:45Z</dcterms:modified>
</cp:coreProperties>
</file>